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61" windowWidth="15165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<sst xmlns="http://schemas.openxmlformats.org/spreadsheetml/2006/main" count="48" uniqueCount="47">
  <si>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Образац попунио</t>
  </si>
  <si>
    <t xml:space="preserve">спреми. Исказана потребна финансијска средства не би требала да прелазе оквир усвојеног </t>
  </si>
  <si>
    <t xml:space="preserve">Ова табела садржи преглед потребних финансијских средстава и броја запослених по стручној </t>
  </si>
  <si>
    <t xml:space="preserve">                                ОБРАЗАЦ - </t>
  </si>
  <si>
    <t>БУЏЕТСКИ  КОРИСНИК</t>
  </si>
  <si>
    <t>Ime i prezime radnika</t>
  </si>
  <si>
    <t>Радни стаж</t>
  </si>
  <si>
    <t xml:space="preserve">правилника о систематизацији и сагласности начелника општине о броју радника, </t>
  </si>
  <si>
    <t>као и средства утврђена почетним ограничењем буџетске потрошње.</t>
  </si>
  <si>
    <t>Укупна средства:</t>
  </si>
  <si>
    <t>Додатци на полату</t>
  </si>
  <si>
    <t>Запослен у пот.јединици од.</t>
  </si>
  <si>
    <t>Позиција-радно мјесто</t>
  </si>
  <si>
    <t>Стручна спрема</t>
  </si>
  <si>
    <t>Редни број</t>
  </si>
  <si>
    <t>Цијена рада</t>
  </si>
  <si>
    <t>Број мјесеци исплате</t>
  </si>
  <si>
    <t>Износ из колоне 16-Укупна бруто плата треба да одговара износу из прилога број 1.</t>
  </si>
  <si>
    <t>Допринос за професионалну рехабилитацију</t>
  </si>
  <si>
    <t>Допринос за солидарност-послодавац</t>
  </si>
  <si>
    <t>Табелу користити-ископирати и за остала лична примања, топли оброк, регрес и др.</t>
  </si>
  <si>
    <t>Koeficijent-novi</t>
  </si>
  <si>
    <t>JAN-DEC</t>
  </si>
  <si>
    <t>Минули рад-0.5</t>
  </si>
  <si>
    <t>Минули рад-0.3</t>
  </si>
  <si>
    <t>NOVI-Минули рад-UKUPNO</t>
  </si>
  <si>
    <t>dodatak na platu</t>
  </si>
  <si>
    <t>osnovna plata</t>
  </si>
  <si>
    <t>ukupno osnovna plata</t>
  </si>
  <si>
    <t>Plata prije oporezivanja-nova</t>
  </si>
  <si>
    <t>Укупна плата-nova</t>
  </si>
  <si>
    <r>
      <t>Пореска олакшица 5</t>
    </r>
    <r>
      <rPr>
        <b/>
        <sz val="8"/>
        <rFont val="Arial"/>
        <family val="2"/>
      </rPr>
      <t>00 КМ</t>
    </r>
  </si>
  <si>
    <t>Poreska kartica</t>
  </si>
  <si>
    <t xml:space="preserve">УКУПНО_ПОреска олакшица </t>
  </si>
  <si>
    <t>Основица за ПОРЕЗ-НОВА</t>
  </si>
  <si>
    <t>Порез-НОВА 10%</t>
  </si>
  <si>
    <t>УКУПНА ПРИМАЊА-НОВА_НАКОН ОПОРЕЗИВАЊА</t>
  </si>
  <si>
    <t>Мјесечна бруто плата-НОВА</t>
  </si>
  <si>
    <t xml:space="preserve"> Бруто плата-НОВА</t>
  </si>
  <si>
    <t>Доприноси-НОВА</t>
  </si>
  <si>
    <r>
      <t>Податке уноситу у редове  без</t>
    </r>
    <r>
      <rPr>
        <b/>
        <sz val="7"/>
        <rFont val="Arial"/>
        <family val="2"/>
      </rPr>
      <t>- о -</t>
    </r>
  </si>
  <si>
    <t>REG.BR.SISTEMA PLATA</t>
  </si>
  <si>
    <t>БРОЈ, СТРУКТУРА ЗАПОСЛЕНИХ ПЛАТА И ЛИЧНА ПРИМАЊА  ЗА 2020.ГОДИНУ</t>
  </si>
  <si>
    <t>на позицији бруто плате запослених, економски код 411100 односно 411200,411300,638100</t>
  </si>
  <si>
    <t>У колону 21-пореска олакшица за сваког радника унијети износ од 500 КМ</t>
  </si>
  <si>
    <t>У колону 22-пореска олакшица-пореска картица</t>
  </si>
  <si>
    <t>У колону 21 и 22-пореска олакшица за лична примања не уносити износ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</si>
</sst>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dd/mm/yyyy"/>
    <numFmt numFmtId="189" formatCode="0.0"/>
    <numFmt numFmtId="190" formatCode="0.000"/>
    <numFmt numFmtId="191" formatCode="0.0000"/>
    <numFmt numFmtId="192" formatCode="0.0000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Times New Roman"/>
      <family val="1"/>
    </font>
    <font>
      <u val="single"/>
      <sz val="8"/>
      <name val="Arial"/>
      <family val="2"/>
    </font>
    <font>
      <sz val="7"/>
      <name val="Arial"/>
      <family val="0"/>
    </font>
    <font>
      <sz val="7"/>
      <color indexed="8"/>
      <name val="Times New Roman"/>
      <family val="1"/>
    </font>
    <font>
      <b/>
      <sz val="7"/>
      <name val="Arial"/>
      <family val="2"/>
    </font>
    <font>
      <b/>
      <sz val="7"/>
      <color indexed="8"/>
      <name val="Times New Roman"/>
      <family val="1"/>
    </font>
    <font>
      <sz val="7"/>
      <name val="Times New Roman"/>
      <family val="1"/>
    </font>
    <font>
      <u val="single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8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89" fontId="7" fillId="0" borderId="0" xfId="0" applyNumberFormat="1" applyFont="1" applyAlignment="1">
      <alignment/>
    </xf>
    <xf numFmtId="189" fontId="7" fillId="0" borderId="10" xfId="0" applyNumberFormat="1" applyFont="1" applyBorder="1" applyAlignment="1">
      <alignment/>
    </xf>
    <xf numFmtId="189" fontId="7" fillId="0" borderId="0" xfId="0" applyNumberFormat="1" applyFont="1" applyBorder="1" applyAlignment="1">
      <alignment/>
    </xf>
    <xf numFmtId="189" fontId="7" fillId="0" borderId="0" xfId="0" applyNumberFormat="1" applyFont="1" applyAlignment="1">
      <alignment horizontal="right"/>
    </xf>
    <xf numFmtId="189" fontId="7" fillId="0" borderId="0" xfId="0" applyNumberFormat="1" applyFont="1" applyAlignment="1">
      <alignment horizontal="left"/>
    </xf>
    <xf numFmtId="189" fontId="7" fillId="0" borderId="11" xfId="0" applyNumberFormat="1" applyFont="1" applyBorder="1" applyAlignment="1">
      <alignment horizontal="center" textRotation="90"/>
    </xf>
    <xf numFmtId="189" fontId="7" fillId="0" borderId="11" xfId="0" applyNumberFormat="1" applyFont="1" applyBorder="1" applyAlignment="1">
      <alignment horizontal="center" textRotation="90"/>
    </xf>
    <xf numFmtId="189" fontId="7" fillId="0" borderId="12" xfId="0" applyNumberFormat="1" applyFont="1" applyBorder="1" applyAlignment="1">
      <alignment horizontal="center" textRotation="90"/>
    </xf>
    <xf numFmtId="189" fontId="7" fillId="0" borderId="13" xfId="0" applyNumberFormat="1" applyFont="1" applyBorder="1" applyAlignment="1">
      <alignment horizontal="center" textRotation="90"/>
    </xf>
    <xf numFmtId="1" fontId="8" fillId="0" borderId="14" xfId="0" applyNumberFormat="1" applyFont="1" applyFill="1" applyBorder="1" applyAlignment="1">
      <alignment/>
    </xf>
    <xf numFmtId="1" fontId="8" fillId="0" borderId="15" xfId="0" applyNumberFormat="1" applyFont="1" applyFill="1" applyBorder="1" applyAlignment="1">
      <alignment/>
    </xf>
    <xf numFmtId="189" fontId="8" fillId="0" borderId="14" xfId="0" applyNumberFormat="1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189" fontId="9" fillId="0" borderId="0" xfId="0" applyNumberFormat="1" applyFont="1" applyFill="1" applyBorder="1" applyAlignment="1">
      <alignment/>
    </xf>
    <xf numFmtId="189" fontId="7" fillId="0" borderId="0" xfId="0" applyNumberFormat="1" applyFont="1" applyAlignment="1">
      <alignment/>
    </xf>
    <xf numFmtId="189" fontId="9" fillId="0" borderId="0" xfId="0" applyNumberFormat="1" applyFont="1" applyAlignment="1">
      <alignment/>
    </xf>
    <xf numFmtId="189" fontId="12" fillId="0" borderId="10" xfId="0" applyNumberFormat="1" applyFont="1" applyBorder="1" applyAlignment="1">
      <alignment/>
    </xf>
    <xf numFmtId="1" fontId="1" fillId="0" borderId="0" xfId="0" applyNumberFormat="1" applyFont="1" applyAlignment="1">
      <alignment horizontal="center"/>
    </xf>
    <xf numFmtId="1" fontId="6" fillId="0" borderId="10" xfId="0" applyNumberFormat="1" applyFont="1" applyBorder="1" applyAlignment="1">
      <alignment/>
    </xf>
    <xf numFmtId="1" fontId="1" fillId="0" borderId="13" xfId="0" applyNumberFormat="1" applyFont="1" applyFill="1" applyBorder="1" applyAlignment="1">
      <alignment horizontal="center" textRotation="90"/>
    </xf>
    <xf numFmtId="1" fontId="1" fillId="0" borderId="13" xfId="0" applyNumberFormat="1" applyFont="1" applyFill="1" applyBorder="1" applyAlignment="1">
      <alignment horizontal="center" textRotation="90"/>
    </xf>
    <xf numFmtId="1" fontId="4" fillId="0" borderId="13" xfId="0" applyNumberFormat="1" applyFont="1" applyFill="1" applyBorder="1" applyAlignment="1">
      <alignment horizontal="center" textRotation="90"/>
    </xf>
    <xf numFmtId="1" fontId="4" fillId="0" borderId="12" xfId="0" applyNumberFormat="1" applyFont="1" applyFill="1" applyBorder="1" applyAlignment="1">
      <alignment horizontal="center" textRotation="90"/>
    </xf>
    <xf numFmtId="1" fontId="1" fillId="0" borderId="12" xfId="0" applyNumberFormat="1" applyFont="1" applyFill="1" applyBorder="1" applyAlignment="1">
      <alignment horizontal="center" textRotation="90"/>
    </xf>
    <xf numFmtId="1" fontId="4" fillId="0" borderId="15" xfId="0" applyNumberFormat="1" applyFont="1" applyFill="1" applyBorder="1" applyAlignment="1">
      <alignment horizontal="center" textRotation="90"/>
    </xf>
    <xf numFmtId="1" fontId="1" fillId="0" borderId="15" xfId="0" applyNumberFormat="1" applyFont="1" applyFill="1" applyBorder="1" applyAlignment="1">
      <alignment horizontal="center" textRotation="90"/>
    </xf>
    <xf numFmtId="1" fontId="4" fillId="0" borderId="16" xfId="0" applyNumberFormat="1" applyFont="1" applyFill="1" applyBorder="1" applyAlignment="1">
      <alignment horizontal="center" textRotation="90"/>
    </xf>
    <xf numFmtId="1" fontId="1" fillId="0" borderId="16" xfId="0" applyNumberFormat="1" applyFont="1" applyFill="1" applyBorder="1" applyAlignment="1">
      <alignment horizontal="center" textRotation="90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7" fillId="0" borderId="13" xfId="0" applyNumberFormat="1" applyFont="1" applyBorder="1" applyAlignment="1">
      <alignment horizontal="center" textRotation="90"/>
    </xf>
    <xf numFmtId="1" fontId="9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1" fontId="12" fillId="0" borderId="1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2" fontId="7" fillId="0" borderId="12" xfId="0" applyNumberFormat="1" applyFont="1" applyFill="1" applyBorder="1" applyAlignment="1">
      <alignment horizontal="center" textRotation="90"/>
    </xf>
    <xf numFmtId="2" fontId="7" fillId="0" borderId="14" xfId="0" applyNumberFormat="1" applyFont="1" applyFill="1" applyBorder="1" applyAlignment="1">
      <alignment/>
    </xf>
    <xf numFmtId="2" fontId="7" fillId="0" borderId="0" xfId="0" applyNumberFormat="1" applyFont="1" applyAlignment="1">
      <alignment horizontal="center"/>
    </xf>
    <xf numFmtId="2" fontId="12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7" fillId="0" borderId="15" xfId="0" applyNumberFormat="1" applyFont="1" applyFill="1" applyBorder="1" applyAlignment="1">
      <alignment horizontal="center" textRotation="90"/>
    </xf>
    <xf numFmtId="1" fontId="7" fillId="0" borderId="15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189" fontId="8" fillId="0" borderId="15" xfId="0" applyNumberFormat="1" applyFont="1" applyFill="1" applyBorder="1" applyAlignment="1">
      <alignment/>
    </xf>
    <xf numFmtId="189" fontId="7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1" fontId="5" fillId="0" borderId="15" xfId="0" applyNumberFormat="1" applyFont="1" applyFill="1" applyBorder="1" applyAlignment="1">
      <alignment/>
    </xf>
    <xf numFmtId="1" fontId="11" fillId="0" borderId="15" xfId="0" applyNumberFormat="1" applyFont="1" applyFill="1" applyBorder="1" applyAlignment="1">
      <alignment/>
    </xf>
    <xf numFmtId="189" fontId="11" fillId="0" borderId="15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189" fontId="10" fillId="0" borderId="15" xfId="0" applyNumberFormat="1" applyFont="1" applyFill="1" applyBorder="1" applyAlignment="1">
      <alignment/>
    </xf>
    <xf numFmtId="189" fontId="9" fillId="0" borderId="15" xfId="0" applyNumberFormat="1" applyFont="1" applyFill="1" applyBorder="1" applyAlignment="1">
      <alignment/>
    </xf>
    <xf numFmtId="1" fontId="9" fillId="0" borderId="15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1" fontId="9" fillId="0" borderId="15" xfId="0" applyNumberFormat="1" applyFont="1" applyFill="1" applyBorder="1" applyAlignment="1">
      <alignment/>
    </xf>
    <xf numFmtId="189" fontId="7" fillId="0" borderId="0" xfId="0" applyNumberFormat="1" applyFont="1" applyFill="1" applyAlignment="1">
      <alignment/>
    </xf>
    <xf numFmtId="1" fontId="9" fillId="0" borderId="15" xfId="0" applyNumberFormat="1" applyFont="1" applyFill="1" applyBorder="1" applyAlignment="1">
      <alignment/>
    </xf>
    <xf numFmtId="189" fontId="9" fillId="0" borderId="15" xfId="0" applyNumberFormat="1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89" fontId="7" fillId="0" borderId="0" xfId="0" applyNumberFormat="1" applyFont="1" applyFill="1" applyAlignment="1">
      <alignment/>
    </xf>
    <xf numFmtId="189" fontId="9" fillId="0" borderId="0" xfId="0" applyNumberFormat="1" applyFont="1" applyFill="1" applyAlignment="1">
      <alignment/>
    </xf>
    <xf numFmtId="189" fontId="7" fillId="0" borderId="11" xfId="0" applyNumberFormat="1" applyFont="1" applyFill="1" applyBorder="1" applyAlignment="1">
      <alignment horizontal="center" textRotation="90"/>
    </xf>
    <xf numFmtId="189" fontId="7" fillId="0" borderId="11" xfId="0" applyNumberFormat="1" applyFont="1" applyFill="1" applyBorder="1" applyAlignment="1">
      <alignment horizontal="center" textRotation="90"/>
    </xf>
    <xf numFmtId="189" fontId="7" fillId="0" borderId="12" xfId="0" applyNumberFormat="1" applyFont="1" applyFill="1" applyBorder="1" applyAlignment="1">
      <alignment horizontal="center" textRotation="90"/>
    </xf>
    <xf numFmtId="189" fontId="7" fillId="0" borderId="13" xfId="0" applyNumberFormat="1" applyFont="1" applyFill="1" applyBorder="1" applyAlignment="1">
      <alignment horizontal="center" textRotation="90"/>
    </xf>
    <xf numFmtId="1" fontId="7" fillId="0" borderId="13" xfId="0" applyNumberFormat="1" applyFont="1" applyFill="1" applyBorder="1" applyAlignment="1">
      <alignment horizont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6"/>
  <sheetViews>
    <sheetView tabSelected="1" zoomScalePageLayoutView="0" workbookViewId="0" topLeftCell="A7">
      <selection activeCell="AF12" sqref="AF12"/>
    </sheetView>
  </sheetViews>
  <sheetFormatPr defaultColWidth="9.140625" defaultRowHeight="12.75"/>
  <cols>
    <col min="1" max="1" width="2.28125" style="3" customWidth="1"/>
    <col min="2" max="2" width="3.00390625" style="3" customWidth="1"/>
    <col min="3" max="3" width="7.7109375" style="3" customWidth="1"/>
    <col min="4" max="4" width="2.8515625" style="3" customWidth="1"/>
    <col min="5" max="5" width="4.7109375" style="3" customWidth="1"/>
    <col min="6" max="6" width="1.8515625" style="3" customWidth="1"/>
    <col min="7" max="7" width="2.140625" style="3" customWidth="1"/>
    <col min="8" max="8" width="2.57421875" style="3" customWidth="1"/>
    <col min="9" max="9" width="2.8515625" style="3" customWidth="1"/>
    <col min="10" max="10" width="3.00390625" style="32" customWidth="1"/>
    <col min="11" max="11" width="4.140625" style="37" customWidth="1"/>
    <col min="12" max="12" width="5.00390625" style="2" customWidth="1"/>
    <col min="13" max="13" width="4.28125" style="2" customWidth="1"/>
    <col min="14" max="14" width="5.00390625" style="2" customWidth="1"/>
    <col min="15" max="16" width="4.140625" style="2" customWidth="1"/>
    <col min="17" max="17" width="4.28125" style="2" customWidth="1"/>
    <col min="18" max="18" width="5.00390625" style="2" customWidth="1"/>
    <col min="19" max="19" width="3.421875" style="2" customWidth="1"/>
    <col min="20" max="20" width="5.140625" style="45" customWidth="1"/>
    <col min="21" max="21" width="3.421875" style="2" customWidth="1"/>
    <col min="22" max="22" width="3.28125" style="2" customWidth="1"/>
    <col min="23" max="23" width="3.421875" style="2" customWidth="1"/>
    <col min="24" max="24" width="5.00390625" style="2" customWidth="1"/>
    <col min="25" max="25" width="4.140625" style="2" customWidth="1"/>
    <col min="26" max="27" width="5.00390625" style="2" customWidth="1"/>
    <col min="28" max="28" width="5.8515625" style="2" customWidth="1"/>
    <col min="29" max="29" width="2.140625" style="42" customWidth="1"/>
    <col min="30" max="30" width="6.7109375" style="2" customWidth="1"/>
    <col min="31" max="16384" width="9.140625" style="1" customWidth="1"/>
  </cols>
  <sheetData>
    <row r="2" ht="11.25">
      <c r="C2" s="3" t="s">
        <v>4</v>
      </c>
    </row>
    <row r="4" ht="11.25">
      <c r="C4" s="4"/>
    </row>
    <row r="5" ht="11.25">
      <c r="C5" s="5"/>
    </row>
    <row r="6" ht="11.25">
      <c r="C6" s="5"/>
    </row>
    <row r="8" spans="3:4" ht="11.25">
      <c r="C8" s="6" t="s">
        <v>3</v>
      </c>
      <c r="D8" s="7" t="s">
        <v>42</v>
      </c>
    </row>
    <row r="10" ht="11.25">
      <c r="E10" s="3" t="s">
        <v>22</v>
      </c>
    </row>
    <row r="12" spans="1:30" ht="215.25">
      <c r="A12" s="75" t="s">
        <v>14</v>
      </c>
      <c r="B12" s="75" t="s">
        <v>41</v>
      </c>
      <c r="C12" s="76" t="s">
        <v>5</v>
      </c>
      <c r="D12" s="75" t="s">
        <v>13</v>
      </c>
      <c r="E12" s="77" t="s">
        <v>12</v>
      </c>
      <c r="F12" s="78" t="s">
        <v>11</v>
      </c>
      <c r="G12" s="78">
        <v>0.3</v>
      </c>
      <c r="H12" s="78">
        <v>0.5</v>
      </c>
      <c r="I12" s="77" t="s">
        <v>6</v>
      </c>
      <c r="J12" s="79" t="s">
        <v>15</v>
      </c>
      <c r="K12" s="38" t="s">
        <v>21</v>
      </c>
      <c r="L12" s="22" t="s">
        <v>27</v>
      </c>
      <c r="M12" s="22" t="s">
        <v>26</v>
      </c>
      <c r="N12" s="22" t="s">
        <v>28</v>
      </c>
      <c r="O12" s="23" t="s">
        <v>24</v>
      </c>
      <c r="P12" s="23" t="s">
        <v>23</v>
      </c>
      <c r="Q12" s="24" t="s">
        <v>25</v>
      </c>
      <c r="R12" s="25" t="s">
        <v>29</v>
      </c>
      <c r="S12" s="23" t="s">
        <v>10</v>
      </c>
      <c r="T12" s="25" t="s">
        <v>30</v>
      </c>
      <c r="U12" s="23" t="s">
        <v>31</v>
      </c>
      <c r="V12" s="23" t="s">
        <v>32</v>
      </c>
      <c r="W12" s="23" t="s">
        <v>33</v>
      </c>
      <c r="X12" s="24" t="s">
        <v>34</v>
      </c>
      <c r="Y12" s="27" t="s">
        <v>35</v>
      </c>
      <c r="Z12" s="25" t="s">
        <v>36</v>
      </c>
      <c r="AA12" s="25" t="s">
        <v>39</v>
      </c>
      <c r="AB12" s="29" t="s">
        <v>37</v>
      </c>
      <c r="AC12" s="43" t="s">
        <v>16</v>
      </c>
      <c r="AD12" s="27" t="s">
        <v>38</v>
      </c>
    </row>
    <row r="13" spans="1:30" ht="11.25">
      <c r="A13" s="8"/>
      <c r="B13" s="8"/>
      <c r="C13" s="9"/>
      <c r="D13" s="8"/>
      <c r="E13" s="10"/>
      <c r="F13" s="11"/>
      <c r="G13" s="11"/>
      <c r="H13" s="11"/>
      <c r="I13" s="10"/>
      <c r="J13" s="33"/>
      <c r="K13" s="38"/>
      <c r="L13" s="22"/>
      <c r="M13" s="22"/>
      <c r="N13" s="22"/>
      <c r="O13" s="23"/>
      <c r="P13" s="23"/>
      <c r="Q13" s="24"/>
      <c r="R13" s="25"/>
      <c r="S13" s="23"/>
      <c r="T13" s="23"/>
      <c r="U13" s="23"/>
      <c r="V13" s="23"/>
      <c r="W13" s="23"/>
      <c r="X13" s="23"/>
      <c r="Y13" s="23"/>
      <c r="Z13" s="26"/>
      <c r="AA13" s="26"/>
      <c r="AB13" s="30"/>
      <c r="AC13" s="43"/>
      <c r="AD13" s="28"/>
    </row>
    <row r="14" spans="1:30" s="2" customFormat="1" ht="10.5" customHeight="1">
      <c r="A14" s="44">
        <v>1</v>
      </c>
      <c r="B14" s="44">
        <v>2</v>
      </c>
      <c r="C14" s="44">
        <v>3</v>
      </c>
      <c r="D14" s="44">
        <v>4</v>
      </c>
      <c r="E14" s="44">
        <v>5</v>
      </c>
      <c r="F14" s="44">
        <v>6</v>
      </c>
      <c r="G14" s="44">
        <v>7</v>
      </c>
      <c r="H14" s="44">
        <v>8</v>
      </c>
      <c r="I14" s="44">
        <v>9</v>
      </c>
      <c r="J14" s="44">
        <v>10</v>
      </c>
      <c r="K14" s="44">
        <v>11</v>
      </c>
      <c r="L14" s="44">
        <v>12</v>
      </c>
      <c r="M14" s="44">
        <v>13</v>
      </c>
      <c r="N14" s="44">
        <v>14</v>
      </c>
      <c r="O14" s="44">
        <v>15</v>
      </c>
      <c r="P14" s="44">
        <v>16</v>
      </c>
      <c r="Q14" s="44">
        <v>17</v>
      </c>
      <c r="R14" s="44">
        <v>18</v>
      </c>
      <c r="S14" s="44">
        <v>19</v>
      </c>
      <c r="T14" s="44">
        <v>20</v>
      </c>
      <c r="U14" s="44">
        <v>21</v>
      </c>
      <c r="V14" s="44">
        <v>22</v>
      </c>
      <c r="W14" s="44">
        <v>23</v>
      </c>
      <c r="X14" s="44">
        <v>24</v>
      </c>
      <c r="Y14" s="44">
        <v>25</v>
      </c>
      <c r="Z14" s="44">
        <v>26</v>
      </c>
      <c r="AA14" s="44">
        <v>27</v>
      </c>
      <c r="AB14" s="44">
        <v>28</v>
      </c>
      <c r="AC14" s="44">
        <v>29</v>
      </c>
      <c r="AD14" s="44">
        <v>30</v>
      </c>
    </row>
    <row r="15" spans="1:30" ht="19.5" customHeight="1">
      <c r="A15" s="13">
        <v>1</v>
      </c>
      <c r="B15" s="13"/>
      <c r="C15" s="46"/>
      <c r="D15" s="46"/>
      <c r="E15" s="46"/>
      <c r="F15" s="47"/>
      <c r="G15" s="48"/>
      <c r="H15" s="48">
        <f aca="true" t="shared" si="0" ref="H15:H21">SUM(I15-G15)</f>
        <v>0</v>
      </c>
      <c r="I15" s="49"/>
      <c r="J15" s="49"/>
      <c r="K15" s="50"/>
      <c r="L15" s="51">
        <f aca="true" t="shared" si="1" ref="L15:L21">SUM(J15*K15)</f>
        <v>0</v>
      </c>
      <c r="M15" s="51">
        <f>SUM(L15*30/100)</f>
        <v>0</v>
      </c>
      <c r="N15" s="51">
        <f>SUM(L15:M15)</f>
        <v>0</v>
      </c>
      <c r="O15" s="51">
        <f aca="true" t="shared" si="2" ref="O15:O21">SUM(N15*0.3*G15/100)</f>
        <v>0</v>
      </c>
      <c r="P15" s="51">
        <f aca="true" t="shared" si="3" ref="P15:P21">SUM(N15*0.5*H15/100)</f>
        <v>0</v>
      </c>
      <c r="Q15" s="51">
        <f aca="true" t="shared" si="4" ref="Q15:Q21">SUM(O15:P15)</f>
        <v>0</v>
      </c>
      <c r="R15" s="51">
        <f aca="true" t="shared" si="5" ref="R15:R21">SUM(N15+Q15)</f>
        <v>0</v>
      </c>
      <c r="S15" s="51"/>
      <c r="T15" s="51">
        <f aca="true" t="shared" si="6" ref="T15:T54">SUM(R15+S15)</f>
        <v>0</v>
      </c>
      <c r="U15" s="51"/>
      <c r="V15" s="51"/>
      <c r="W15" s="51">
        <f aca="true" t="shared" si="7" ref="W15:W21">SUM(U15:V15)</f>
        <v>0</v>
      </c>
      <c r="X15" s="51">
        <f aca="true" t="shared" si="8" ref="X15:X54">SUM(T15-W15)</f>
        <v>0</v>
      </c>
      <c r="Y15" s="51">
        <f aca="true" t="shared" si="9" ref="Y15:Y21">SUM(X15*10/100)</f>
        <v>0</v>
      </c>
      <c r="Z15" s="51">
        <f aca="true" t="shared" si="10" ref="Z15:Z54">SUM(X15+Y15)</f>
        <v>0</v>
      </c>
      <c r="AA15" s="51">
        <f aca="true" t="shared" si="11" ref="AA15:AA21">SUM(AB15*33%)</f>
        <v>0</v>
      </c>
      <c r="AB15" s="51">
        <f aca="true" t="shared" si="12" ref="AB15:AB21">SUM(T15/0.67)</f>
        <v>0</v>
      </c>
      <c r="AC15" s="48">
        <v>12</v>
      </c>
      <c r="AD15" s="51">
        <f aca="true" t="shared" si="13" ref="AD15:AD54">SUM(AB15*AC15)</f>
        <v>0</v>
      </c>
    </row>
    <row r="16" spans="1:30" ht="19.5" customHeight="1">
      <c r="A16" s="13">
        <v>2</v>
      </c>
      <c r="B16" s="13"/>
      <c r="C16" s="46"/>
      <c r="D16" s="46"/>
      <c r="E16" s="46"/>
      <c r="F16" s="47"/>
      <c r="G16" s="48"/>
      <c r="H16" s="48">
        <f t="shared" si="0"/>
        <v>0</v>
      </c>
      <c r="I16" s="48"/>
      <c r="J16" s="49"/>
      <c r="K16" s="50"/>
      <c r="L16" s="51">
        <f t="shared" si="1"/>
        <v>0</v>
      </c>
      <c r="M16" s="51">
        <f>SUM(L16*30/100)</f>
        <v>0</v>
      </c>
      <c r="N16" s="51">
        <f>SUM(L16:M16)</f>
        <v>0</v>
      </c>
      <c r="O16" s="51">
        <f t="shared" si="2"/>
        <v>0</v>
      </c>
      <c r="P16" s="51">
        <f t="shared" si="3"/>
        <v>0</v>
      </c>
      <c r="Q16" s="51">
        <f t="shared" si="4"/>
        <v>0</v>
      </c>
      <c r="R16" s="51">
        <f t="shared" si="5"/>
        <v>0</v>
      </c>
      <c r="S16" s="51"/>
      <c r="T16" s="51">
        <f t="shared" si="6"/>
        <v>0</v>
      </c>
      <c r="U16" s="51"/>
      <c r="V16" s="51"/>
      <c r="W16" s="51">
        <f t="shared" si="7"/>
        <v>0</v>
      </c>
      <c r="X16" s="51">
        <f t="shared" si="8"/>
        <v>0</v>
      </c>
      <c r="Y16" s="51">
        <f t="shared" si="9"/>
        <v>0</v>
      </c>
      <c r="Z16" s="51">
        <f t="shared" si="10"/>
        <v>0</v>
      </c>
      <c r="AA16" s="51">
        <f t="shared" si="11"/>
        <v>0</v>
      </c>
      <c r="AB16" s="51">
        <f t="shared" si="12"/>
        <v>0</v>
      </c>
      <c r="AC16" s="48">
        <v>12</v>
      </c>
      <c r="AD16" s="51">
        <f t="shared" si="13"/>
        <v>0</v>
      </c>
    </row>
    <row r="17" spans="1:30" ht="19.5" customHeight="1">
      <c r="A17" s="13">
        <v>3</v>
      </c>
      <c r="B17" s="13"/>
      <c r="C17" s="46"/>
      <c r="D17" s="46"/>
      <c r="E17" s="46"/>
      <c r="F17" s="47"/>
      <c r="G17" s="48"/>
      <c r="H17" s="48">
        <f t="shared" si="0"/>
        <v>0</v>
      </c>
      <c r="I17" s="48"/>
      <c r="J17" s="49"/>
      <c r="K17" s="50"/>
      <c r="L17" s="51">
        <f t="shared" si="1"/>
        <v>0</v>
      </c>
      <c r="M17" s="51">
        <f>SUM(L17*30/100)</f>
        <v>0</v>
      </c>
      <c r="N17" s="51">
        <f>SUM(L17:M17)</f>
        <v>0</v>
      </c>
      <c r="O17" s="51">
        <f t="shared" si="2"/>
        <v>0</v>
      </c>
      <c r="P17" s="51">
        <f t="shared" si="3"/>
        <v>0</v>
      </c>
      <c r="Q17" s="51">
        <f t="shared" si="4"/>
        <v>0</v>
      </c>
      <c r="R17" s="51">
        <f t="shared" si="5"/>
        <v>0</v>
      </c>
      <c r="S17" s="51"/>
      <c r="T17" s="51">
        <f t="shared" si="6"/>
        <v>0</v>
      </c>
      <c r="U17" s="51"/>
      <c r="V17" s="51"/>
      <c r="W17" s="51">
        <f t="shared" si="7"/>
        <v>0</v>
      </c>
      <c r="X17" s="51">
        <f t="shared" si="8"/>
        <v>0</v>
      </c>
      <c r="Y17" s="51">
        <f t="shared" si="9"/>
        <v>0</v>
      </c>
      <c r="Z17" s="51">
        <f t="shared" si="10"/>
        <v>0</v>
      </c>
      <c r="AA17" s="51">
        <f t="shared" si="11"/>
        <v>0</v>
      </c>
      <c r="AB17" s="51">
        <f t="shared" si="12"/>
        <v>0</v>
      </c>
      <c r="AC17" s="48">
        <v>12</v>
      </c>
      <c r="AD17" s="51">
        <f t="shared" si="13"/>
        <v>0</v>
      </c>
    </row>
    <row r="18" spans="1:30" ht="19.5" customHeight="1">
      <c r="A18" s="13">
        <v>4</v>
      </c>
      <c r="B18" s="13"/>
      <c r="C18" s="46"/>
      <c r="D18" s="46"/>
      <c r="E18" s="46"/>
      <c r="F18" s="47"/>
      <c r="G18" s="48"/>
      <c r="H18" s="48">
        <f t="shared" si="0"/>
        <v>0</v>
      </c>
      <c r="I18" s="48"/>
      <c r="J18" s="49"/>
      <c r="K18" s="50"/>
      <c r="L18" s="51">
        <f t="shared" si="1"/>
        <v>0</v>
      </c>
      <c r="M18" s="51">
        <f>SUM(M17*0.75)</f>
        <v>0</v>
      </c>
      <c r="N18" s="51">
        <f>SUM(L18:M18)</f>
        <v>0</v>
      </c>
      <c r="O18" s="51">
        <f t="shared" si="2"/>
        <v>0</v>
      </c>
      <c r="P18" s="51">
        <f t="shared" si="3"/>
        <v>0</v>
      </c>
      <c r="Q18" s="51">
        <f t="shared" si="4"/>
        <v>0</v>
      </c>
      <c r="R18" s="51">
        <f t="shared" si="5"/>
        <v>0</v>
      </c>
      <c r="S18" s="51"/>
      <c r="T18" s="51">
        <f t="shared" si="6"/>
        <v>0</v>
      </c>
      <c r="U18" s="51"/>
      <c r="V18" s="51"/>
      <c r="W18" s="51">
        <f t="shared" si="7"/>
        <v>0</v>
      </c>
      <c r="X18" s="51">
        <f t="shared" si="8"/>
        <v>0</v>
      </c>
      <c r="Y18" s="51">
        <f t="shared" si="9"/>
        <v>0</v>
      </c>
      <c r="Z18" s="51">
        <f t="shared" si="10"/>
        <v>0</v>
      </c>
      <c r="AA18" s="51">
        <f t="shared" si="11"/>
        <v>0</v>
      </c>
      <c r="AB18" s="51">
        <f t="shared" si="12"/>
        <v>0</v>
      </c>
      <c r="AC18" s="48">
        <v>12</v>
      </c>
      <c r="AD18" s="51">
        <f t="shared" si="13"/>
        <v>0</v>
      </c>
    </row>
    <row r="19" spans="1:30" ht="19.5" customHeight="1">
      <c r="A19" s="13">
        <v>5</v>
      </c>
      <c r="B19" s="13"/>
      <c r="C19" s="46"/>
      <c r="D19" s="46"/>
      <c r="E19" s="46"/>
      <c r="F19" s="47"/>
      <c r="G19" s="48"/>
      <c r="H19" s="48">
        <f t="shared" si="0"/>
        <v>0</v>
      </c>
      <c r="I19" s="48"/>
      <c r="J19" s="49"/>
      <c r="K19" s="50"/>
      <c r="L19" s="51">
        <f t="shared" si="1"/>
        <v>0</v>
      </c>
      <c r="M19" s="51"/>
      <c r="N19" s="51">
        <f>SUM(L19:M19)</f>
        <v>0</v>
      </c>
      <c r="O19" s="51">
        <f t="shared" si="2"/>
        <v>0</v>
      </c>
      <c r="P19" s="51">
        <f t="shared" si="3"/>
        <v>0</v>
      </c>
      <c r="Q19" s="51">
        <f t="shared" si="4"/>
        <v>0</v>
      </c>
      <c r="R19" s="51">
        <f t="shared" si="5"/>
        <v>0</v>
      </c>
      <c r="S19" s="51"/>
      <c r="T19" s="51">
        <f t="shared" si="6"/>
        <v>0</v>
      </c>
      <c r="U19" s="51"/>
      <c r="V19" s="51"/>
      <c r="W19" s="51">
        <f t="shared" si="7"/>
        <v>0</v>
      </c>
      <c r="X19" s="51">
        <f t="shared" si="8"/>
        <v>0</v>
      </c>
      <c r="Y19" s="51">
        <f t="shared" si="9"/>
        <v>0</v>
      </c>
      <c r="Z19" s="51">
        <f t="shared" si="10"/>
        <v>0</v>
      </c>
      <c r="AA19" s="51">
        <f t="shared" si="11"/>
        <v>0</v>
      </c>
      <c r="AB19" s="51">
        <f t="shared" si="12"/>
        <v>0</v>
      </c>
      <c r="AC19" s="48">
        <v>12</v>
      </c>
      <c r="AD19" s="51">
        <f t="shared" si="13"/>
        <v>0</v>
      </c>
    </row>
    <row r="20" spans="1:30" ht="19.5" customHeight="1">
      <c r="A20" s="13">
        <v>6</v>
      </c>
      <c r="B20" s="13"/>
      <c r="C20" s="46"/>
      <c r="D20" s="46"/>
      <c r="E20" s="46"/>
      <c r="F20" s="47"/>
      <c r="G20" s="48"/>
      <c r="H20" s="48">
        <f t="shared" si="0"/>
        <v>0</v>
      </c>
      <c r="I20" s="48"/>
      <c r="J20" s="49"/>
      <c r="K20" s="50"/>
      <c r="L20" s="51">
        <f t="shared" si="1"/>
        <v>0</v>
      </c>
      <c r="M20" s="51"/>
      <c r="N20" s="51">
        <f aca="true" t="shared" si="14" ref="N20:N30">SUM(L20:M20)</f>
        <v>0</v>
      </c>
      <c r="O20" s="51">
        <f t="shared" si="2"/>
        <v>0</v>
      </c>
      <c r="P20" s="51">
        <f t="shared" si="3"/>
        <v>0</v>
      </c>
      <c r="Q20" s="51">
        <f t="shared" si="4"/>
        <v>0</v>
      </c>
      <c r="R20" s="51">
        <f t="shared" si="5"/>
        <v>0</v>
      </c>
      <c r="S20" s="51"/>
      <c r="T20" s="51">
        <f t="shared" si="6"/>
        <v>0</v>
      </c>
      <c r="U20" s="51"/>
      <c r="V20" s="51"/>
      <c r="W20" s="51">
        <f t="shared" si="7"/>
        <v>0</v>
      </c>
      <c r="X20" s="51">
        <f t="shared" si="8"/>
        <v>0</v>
      </c>
      <c r="Y20" s="51">
        <f t="shared" si="9"/>
        <v>0</v>
      </c>
      <c r="Z20" s="51">
        <f t="shared" si="10"/>
        <v>0</v>
      </c>
      <c r="AA20" s="51">
        <f t="shared" si="11"/>
        <v>0</v>
      </c>
      <c r="AB20" s="51">
        <f t="shared" si="12"/>
        <v>0</v>
      </c>
      <c r="AC20" s="48">
        <v>12</v>
      </c>
      <c r="AD20" s="51">
        <f t="shared" si="13"/>
        <v>0</v>
      </c>
    </row>
    <row r="21" spans="1:30" ht="19.5" customHeight="1">
      <c r="A21" s="13">
        <v>7</v>
      </c>
      <c r="B21" s="13"/>
      <c r="C21" s="46"/>
      <c r="D21" s="46"/>
      <c r="E21" s="46"/>
      <c r="F21" s="47"/>
      <c r="G21" s="48"/>
      <c r="H21" s="48">
        <f t="shared" si="0"/>
        <v>0</v>
      </c>
      <c r="I21" s="48"/>
      <c r="J21" s="49"/>
      <c r="K21" s="50"/>
      <c r="L21" s="51">
        <f t="shared" si="1"/>
        <v>0</v>
      </c>
      <c r="M21" s="51"/>
      <c r="N21" s="51">
        <f t="shared" si="14"/>
        <v>0</v>
      </c>
      <c r="O21" s="51">
        <f t="shared" si="2"/>
        <v>0</v>
      </c>
      <c r="P21" s="51">
        <f t="shared" si="3"/>
        <v>0</v>
      </c>
      <c r="Q21" s="51">
        <f t="shared" si="4"/>
        <v>0</v>
      </c>
      <c r="R21" s="51">
        <f t="shared" si="5"/>
        <v>0</v>
      </c>
      <c r="S21" s="51"/>
      <c r="T21" s="51">
        <f t="shared" si="6"/>
        <v>0</v>
      </c>
      <c r="U21" s="51"/>
      <c r="V21" s="51"/>
      <c r="W21" s="51">
        <f t="shared" si="7"/>
        <v>0</v>
      </c>
      <c r="X21" s="51">
        <f t="shared" si="8"/>
        <v>0</v>
      </c>
      <c r="Y21" s="51">
        <f t="shared" si="9"/>
        <v>0</v>
      </c>
      <c r="Z21" s="51">
        <f t="shared" si="10"/>
        <v>0</v>
      </c>
      <c r="AA21" s="51">
        <f t="shared" si="11"/>
        <v>0</v>
      </c>
      <c r="AB21" s="51">
        <f t="shared" si="12"/>
        <v>0</v>
      </c>
      <c r="AC21" s="48">
        <v>12</v>
      </c>
      <c r="AD21" s="51">
        <f t="shared" si="13"/>
        <v>0</v>
      </c>
    </row>
    <row r="22" spans="1:30" ht="19.5" customHeight="1">
      <c r="A22" s="13">
        <v>8</v>
      </c>
      <c r="B22" s="13"/>
      <c r="C22" s="46"/>
      <c r="D22" s="46"/>
      <c r="E22" s="46"/>
      <c r="F22" s="47"/>
      <c r="G22" s="48"/>
      <c r="H22" s="48">
        <f aca="true" t="shared" si="15" ref="H22:H30">SUM(I22-G22)</f>
        <v>0</v>
      </c>
      <c r="I22" s="49"/>
      <c r="J22" s="49"/>
      <c r="K22" s="50"/>
      <c r="L22" s="51">
        <f aca="true" t="shared" si="16" ref="L22:L30">SUM(J22*K22)</f>
        <v>0</v>
      </c>
      <c r="M22" s="51"/>
      <c r="N22" s="51">
        <f t="shared" si="14"/>
        <v>0</v>
      </c>
      <c r="O22" s="51">
        <f aca="true" t="shared" si="17" ref="O22:O30">SUM(N22*0.3*G22/100)</f>
        <v>0</v>
      </c>
      <c r="P22" s="51">
        <f aca="true" t="shared" si="18" ref="P22:P30">SUM(N22*0.5*H22/100)</f>
        <v>0</v>
      </c>
      <c r="Q22" s="51">
        <f aca="true" t="shared" si="19" ref="Q22:Q30">SUM(O22:P22)</f>
        <v>0</v>
      </c>
      <c r="R22" s="51">
        <f aca="true" t="shared" si="20" ref="R22:R30">SUM(N22+Q22)</f>
        <v>0</v>
      </c>
      <c r="S22" s="53"/>
      <c r="T22" s="51">
        <f t="shared" si="6"/>
        <v>0</v>
      </c>
      <c r="U22" s="51"/>
      <c r="V22" s="51"/>
      <c r="W22" s="51">
        <f aca="true" t="shared" si="21" ref="W22:W30">SUM(U22:V22)</f>
        <v>0</v>
      </c>
      <c r="X22" s="51">
        <f t="shared" si="8"/>
        <v>0</v>
      </c>
      <c r="Y22" s="51">
        <f aca="true" t="shared" si="22" ref="Y22:Y30">SUM(X22*10/100)</f>
        <v>0</v>
      </c>
      <c r="Z22" s="51">
        <f t="shared" si="10"/>
        <v>0</v>
      </c>
      <c r="AA22" s="51">
        <f aca="true" t="shared" si="23" ref="AA22:AA30">SUM(AB22*33%)</f>
        <v>0</v>
      </c>
      <c r="AB22" s="51">
        <f aca="true" t="shared" si="24" ref="AB22:AB30">SUM(T22/0.67)</f>
        <v>0</v>
      </c>
      <c r="AC22" s="48">
        <v>12</v>
      </c>
      <c r="AD22" s="51">
        <f t="shared" si="13"/>
        <v>0</v>
      </c>
    </row>
    <row r="23" spans="1:30" ht="19.5" customHeight="1">
      <c r="A23" s="13">
        <v>9</v>
      </c>
      <c r="B23" s="13"/>
      <c r="C23" s="46"/>
      <c r="D23" s="46"/>
      <c r="E23" s="46"/>
      <c r="F23" s="47"/>
      <c r="G23" s="48"/>
      <c r="H23" s="48">
        <f t="shared" si="15"/>
        <v>0</v>
      </c>
      <c r="I23" s="48"/>
      <c r="J23" s="49"/>
      <c r="K23" s="50"/>
      <c r="L23" s="51">
        <f t="shared" si="16"/>
        <v>0</v>
      </c>
      <c r="M23" s="51"/>
      <c r="N23" s="51">
        <f t="shared" si="14"/>
        <v>0</v>
      </c>
      <c r="O23" s="51">
        <f t="shared" si="17"/>
        <v>0</v>
      </c>
      <c r="P23" s="51">
        <f t="shared" si="18"/>
        <v>0</v>
      </c>
      <c r="Q23" s="51">
        <f t="shared" si="19"/>
        <v>0</v>
      </c>
      <c r="R23" s="51">
        <f t="shared" si="20"/>
        <v>0</v>
      </c>
      <c r="S23" s="51"/>
      <c r="T23" s="51">
        <f t="shared" si="6"/>
        <v>0</v>
      </c>
      <c r="U23" s="51"/>
      <c r="V23" s="51"/>
      <c r="W23" s="51">
        <f t="shared" si="21"/>
        <v>0</v>
      </c>
      <c r="X23" s="51">
        <f t="shared" si="8"/>
        <v>0</v>
      </c>
      <c r="Y23" s="51">
        <f t="shared" si="22"/>
        <v>0</v>
      </c>
      <c r="Z23" s="51">
        <f t="shared" si="10"/>
        <v>0</v>
      </c>
      <c r="AA23" s="51">
        <f t="shared" si="23"/>
        <v>0</v>
      </c>
      <c r="AB23" s="51">
        <f t="shared" si="24"/>
        <v>0</v>
      </c>
      <c r="AC23" s="48">
        <v>12</v>
      </c>
      <c r="AD23" s="51">
        <f t="shared" si="13"/>
        <v>0</v>
      </c>
    </row>
    <row r="24" spans="1:30" ht="19.5" customHeight="1">
      <c r="A24" s="13">
        <v>10</v>
      </c>
      <c r="B24" s="13"/>
      <c r="C24" s="46"/>
      <c r="D24" s="46"/>
      <c r="E24" s="46"/>
      <c r="F24" s="47"/>
      <c r="G24" s="48"/>
      <c r="H24" s="48">
        <f t="shared" si="15"/>
        <v>0</v>
      </c>
      <c r="I24" s="48"/>
      <c r="J24" s="49"/>
      <c r="K24" s="50"/>
      <c r="L24" s="51">
        <f t="shared" si="16"/>
        <v>0</v>
      </c>
      <c r="M24" s="51"/>
      <c r="N24" s="51">
        <f t="shared" si="14"/>
        <v>0</v>
      </c>
      <c r="O24" s="51">
        <f t="shared" si="17"/>
        <v>0</v>
      </c>
      <c r="P24" s="51">
        <f t="shared" si="18"/>
        <v>0</v>
      </c>
      <c r="Q24" s="51">
        <f t="shared" si="19"/>
        <v>0</v>
      </c>
      <c r="R24" s="51">
        <f t="shared" si="20"/>
        <v>0</v>
      </c>
      <c r="S24" s="51"/>
      <c r="T24" s="51">
        <f t="shared" si="6"/>
        <v>0</v>
      </c>
      <c r="U24" s="51"/>
      <c r="V24" s="51"/>
      <c r="W24" s="51">
        <f t="shared" si="21"/>
        <v>0</v>
      </c>
      <c r="X24" s="51">
        <f t="shared" si="8"/>
        <v>0</v>
      </c>
      <c r="Y24" s="51">
        <f t="shared" si="22"/>
        <v>0</v>
      </c>
      <c r="Z24" s="51">
        <f t="shared" si="10"/>
        <v>0</v>
      </c>
      <c r="AA24" s="51">
        <f t="shared" si="23"/>
        <v>0</v>
      </c>
      <c r="AB24" s="51">
        <f t="shared" si="24"/>
        <v>0</v>
      </c>
      <c r="AC24" s="48">
        <v>12</v>
      </c>
      <c r="AD24" s="51">
        <f t="shared" si="13"/>
        <v>0</v>
      </c>
    </row>
    <row r="25" spans="1:30" ht="19.5" customHeight="1">
      <c r="A25" s="13">
        <v>11</v>
      </c>
      <c r="B25" s="13"/>
      <c r="C25" s="46"/>
      <c r="D25" s="46"/>
      <c r="E25" s="46"/>
      <c r="F25" s="47"/>
      <c r="G25" s="48"/>
      <c r="H25" s="48">
        <f t="shared" si="15"/>
        <v>0</v>
      </c>
      <c r="I25" s="48"/>
      <c r="J25" s="49"/>
      <c r="K25" s="50"/>
      <c r="L25" s="51">
        <f t="shared" si="16"/>
        <v>0</v>
      </c>
      <c r="M25" s="51"/>
      <c r="N25" s="51">
        <f t="shared" si="14"/>
        <v>0</v>
      </c>
      <c r="O25" s="51">
        <f t="shared" si="17"/>
        <v>0</v>
      </c>
      <c r="P25" s="51">
        <f t="shared" si="18"/>
        <v>0</v>
      </c>
      <c r="Q25" s="51">
        <f t="shared" si="19"/>
        <v>0</v>
      </c>
      <c r="R25" s="51">
        <f t="shared" si="20"/>
        <v>0</v>
      </c>
      <c r="S25" s="51"/>
      <c r="T25" s="51">
        <f t="shared" si="6"/>
        <v>0</v>
      </c>
      <c r="U25" s="51"/>
      <c r="V25" s="51"/>
      <c r="W25" s="51">
        <f t="shared" si="21"/>
        <v>0</v>
      </c>
      <c r="X25" s="51">
        <f t="shared" si="8"/>
        <v>0</v>
      </c>
      <c r="Y25" s="51">
        <f t="shared" si="22"/>
        <v>0</v>
      </c>
      <c r="Z25" s="51">
        <f t="shared" si="10"/>
        <v>0</v>
      </c>
      <c r="AA25" s="51">
        <f t="shared" si="23"/>
        <v>0</v>
      </c>
      <c r="AB25" s="51">
        <f t="shared" si="24"/>
        <v>0</v>
      </c>
      <c r="AC25" s="48">
        <v>12</v>
      </c>
      <c r="AD25" s="51">
        <f t="shared" si="13"/>
        <v>0</v>
      </c>
    </row>
    <row r="26" spans="1:30" ht="19.5" customHeight="1">
      <c r="A26" s="13">
        <v>12</v>
      </c>
      <c r="B26" s="54"/>
      <c r="C26" s="55"/>
      <c r="D26" s="55"/>
      <c r="E26" s="55"/>
      <c r="F26" s="55"/>
      <c r="G26" s="54"/>
      <c r="H26" s="48">
        <f t="shared" si="15"/>
        <v>0</v>
      </c>
      <c r="I26" s="54"/>
      <c r="J26" s="49"/>
      <c r="K26" s="50"/>
      <c r="L26" s="51">
        <f t="shared" si="16"/>
        <v>0</v>
      </c>
      <c r="M26" s="51"/>
      <c r="N26" s="51">
        <f t="shared" si="14"/>
        <v>0</v>
      </c>
      <c r="O26" s="51">
        <f t="shared" si="17"/>
        <v>0</v>
      </c>
      <c r="P26" s="51">
        <f t="shared" si="18"/>
        <v>0</v>
      </c>
      <c r="Q26" s="51">
        <f t="shared" si="19"/>
        <v>0</v>
      </c>
      <c r="R26" s="51">
        <f t="shared" si="20"/>
        <v>0</v>
      </c>
      <c r="S26" s="53"/>
      <c r="T26" s="51">
        <f t="shared" si="6"/>
        <v>0</v>
      </c>
      <c r="U26" s="51"/>
      <c r="V26" s="51"/>
      <c r="W26" s="51">
        <f t="shared" si="21"/>
        <v>0</v>
      </c>
      <c r="X26" s="51">
        <f t="shared" si="8"/>
        <v>0</v>
      </c>
      <c r="Y26" s="51">
        <f t="shared" si="22"/>
        <v>0</v>
      </c>
      <c r="Z26" s="51">
        <f t="shared" si="10"/>
        <v>0</v>
      </c>
      <c r="AA26" s="51">
        <f t="shared" si="23"/>
        <v>0</v>
      </c>
      <c r="AB26" s="51">
        <f t="shared" si="24"/>
        <v>0</v>
      </c>
      <c r="AC26" s="48">
        <v>12</v>
      </c>
      <c r="AD26" s="51">
        <f t="shared" si="13"/>
        <v>0</v>
      </c>
    </row>
    <row r="27" spans="1:30" ht="19.5" customHeight="1">
      <c r="A27" s="13">
        <v>13</v>
      </c>
      <c r="B27" s="13"/>
      <c r="C27" s="46"/>
      <c r="D27" s="46"/>
      <c r="E27" s="46"/>
      <c r="F27" s="47"/>
      <c r="G27" s="48"/>
      <c r="H27" s="48">
        <f t="shared" si="15"/>
        <v>0</v>
      </c>
      <c r="I27" s="48"/>
      <c r="J27" s="49"/>
      <c r="K27" s="50"/>
      <c r="L27" s="51">
        <f t="shared" si="16"/>
        <v>0</v>
      </c>
      <c r="M27" s="51"/>
      <c r="N27" s="51">
        <f t="shared" si="14"/>
        <v>0</v>
      </c>
      <c r="O27" s="51">
        <f t="shared" si="17"/>
        <v>0</v>
      </c>
      <c r="P27" s="51">
        <f t="shared" si="18"/>
        <v>0</v>
      </c>
      <c r="Q27" s="51">
        <f t="shared" si="19"/>
        <v>0</v>
      </c>
      <c r="R27" s="51">
        <f t="shared" si="20"/>
        <v>0</v>
      </c>
      <c r="S27" s="51"/>
      <c r="T27" s="51">
        <f t="shared" si="6"/>
        <v>0</v>
      </c>
      <c r="U27" s="51"/>
      <c r="V27" s="51"/>
      <c r="W27" s="51">
        <f t="shared" si="21"/>
        <v>0</v>
      </c>
      <c r="X27" s="51">
        <f t="shared" si="8"/>
        <v>0</v>
      </c>
      <c r="Y27" s="51">
        <f t="shared" si="22"/>
        <v>0</v>
      </c>
      <c r="Z27" s="51">
        <f t="shared" si="10"/>
        <v>0</v>
      </c>
      <c r="AA27" s="51">
        <f t="shared" si="23"/>
        <v>0</v>
      </c>
      <c r="AB27" s="51">
        <f t="shared" si="24"/>
        <v>0</v>
      </c>
      <c r="AC27" s="48">
        <v>12</v>
      </c>
      <c r="AD27" s="51">
        <f t="shared" si="13"/>
        <v>0</v>
      </c>
    </row>
    <row r="28" spans="1:30" ht="19.5" customHeight="1">
      <c r="A28" s="13">
        <v>14</v>
      </c>
      <c r="B28" s="13"/>
      <c r="C28" s="46"/>
      <c r="D28" s="46"/>
      <c r="E28" s="46"/>
      <c r="F28" s="47"/>
      <c r="G28" s="48"/>
      <c r="H28" s="48">
        <f t="shared" si="15"/>
        <v>0</v>
      </c>
      <c r="I28" s="48"/>
      <c r="J28" s="49"/>
      <c r="K28" s="56"/>
      <c r="L28" s="51">
        <f t="shared" si="16"/>
        <v>0</v>
      </c>
      <c r="M28" s="51"/>
      <c r="N28" s="51">
        <f t="shared" si="14"/>
        <v>0</v>
      </c>
      <c r="O28" s="51">
        <f t="shared" si="17"/>
        <v>0</v>
      </c>
      <c r="P28" s="51">
        <f t="shared" si="18"/>
        <v>0</v>
      </c>
      <c r="Q28" s="51">
        <f t="shared" si="19"/>
        <v>0</v>
      </c>
      <c r="R28" s="51">
        <f t="shared" si="20"/>
        <v>0</v>
      </c>
      <c r="S28" s="51"/>
      <c r="T28" s="51">
        <f t="shared" si="6"/>
        <v>0</v>
      </c>
      <c r="U28" s="51"/>
      <c r="V28" s="51"/>
      <c r="W28" s="51">
        <f t="shared" si="21"/>
        <v>0</v>
      </c>
      <c r="X28" s="51">
        <f t="shared" si="8"/>
        <v>0</v>
      </c>
      <c r="Y28" s="51">
        <f t="shared" si="22"/>
        <v>0</v>
      </c>
      <c r="Z28" s="51">
        <f t="shared" si="10"/>
        <v>0</v>
      </c>
      <c r="AA28" s="51">
        <f t="shared" si="23"/>
        <v>0</v>
      </c>
      <c r="AB28" s="51">
        <f t="shared" si="24"/>
        <v>0</v>
      </c>
      <c r="AC28" s="48">
        <v>12</v>
      </c>
      <c r="AD28" s="51">
        <f t="shared" si="13"/>
        <v>0</v>
      </c>
    </row>
    <row r="29" spans="1:30" ht="19.5" customHeight="1">
      <c r="A29" s="13">
        <v>15</v>
      </c>
      <c r="B29" s="13"/>
      <c r="C29" s="46"/>
      <c r="D29" s="57"/>
      <c r="E29" s="57"/>
      <c r="F29" s="58"/>
      <c r="G29" s="59"/>
      <c r="H29" s="48">
        <f t="shared" si="15"/>
        <v>0</v>
      </c>
      <c r="I29" s="59"/>
      <c r="J29" s="49"/>
      <c r="K29" s="56"/>
      <c r="L29" s="51">
        <f t="shared" si="16"/>
        <v>0</v>
      </c>
      <c r="M29" s="51"/>
      <c r="N29" s="51">
        <f t="shared" si="14"/>
        <v>0</v>
      </c>
      <c r="O29" s="51">
        <f t="shared" si="17"/>
        <v>0</v>
      </c>
      <c r="P29" s="51">
        <f t="shared" si="18"/>
        <v>0</v>
      </c>
      <c r="Q29" s="51">
        <f t="shared" si="19"/>
        <v>0</v>
      </c>
      <c r="R29" s="51">
        <f t="shared" si="20"/>
        <v>0</v>
      </c>
      <c r="S29" s="51"/>
      <c r="T29" s="51">
        <f t="shared" si="6"/>
        <v>0</v>
      </c>
      <c r="U29" s="51"/>
      <c r="V29" s="51"/>
      <c r="W29" s="51">
        <f t="shared" si="21"/>
        <v>0</v>
      </c>
      <c r="X29" s="51">
        <f t="shared" si="8"/>
        <v>0</v>
      </c>
      <c r="Y29" s="51">
        <f t="shared" si="22"/>
        <v>0</v>
      </c>
      <c r="Z29" s="51">
        <f t="shared" si="10"/>
        <v>0</v>
      </c>
      <c r="AA29" s="51">
        <f t="shared" si="23"/>
        <v>0</v>
      </c>
      <c r="AB29" s="51">
        <f t="shared" si="24"/>
        <v>0</v>
      </c>
      <c r="AC29" s="48">
        <v>12</v>
      </c>
      <c r="AD29" s="51">
        <f t="shared" si="13"/>
        <v>0</v>
      </c>
    </row>
    <row r="30" spans="1:30" ht="19.5" customHeight="1">
      <c r="A30" s="13">
        <v>16</v>
      </c>
      <c r="B30" s="13"/>
      <c r="C30" s="46"/>
      <c r="D30" s="57"/>
      <c r="E30" s="57"/>
      <c r="F30" s="58"/>
      <c r="G30" s="59"/>
      <c r="H30" s="48">
        <f t="shared" si="15"/>
        <v>0</v>
      </c>
      <c r="I30" s="59"/>
      <c r="J30" s="49"/>
      <c r="K30" s="56"/>
      <c r="L30" s="51">
        <f t="shared" si="16"/>
        <v>0</v>
      </c>
      <c r="M30" s="51"/>
      <c r="N30" s="51">
        <f t="shared" si="14"/>
        <v>0</v>
      </c>
      <c r="O30" s="51">
        <f t="shared" si="17"/>
        <v>0</v>
      </c>
      <c r="P30" s="51">
        <f t="shared" si="18"/>
        <v>0</v>
      </c>
      <c r="Q30" s="51">
        <f t="shared" si="19"/>
        <v>0</v>
      </c>
      <c r="R30" s="51">
        <f t="shared" si="20"/>
        <v>0</v>
      </c>
      <c r="S30" s="51"/>
      <c r="T30" s="51">
        <f t="shared" si="6"/>
        <v>0</v>
      </c>
      <c r="U30" s="51"/>
      <c r="V30" s="51"/>
      <c r="W30" s="51">
        <f t="shared" si="21"/>
        <v>0</v>
      </c>
      <c r="X30" s="51">
        <f t="shared" si="8"/>
        <v>0</v>
      </c>
      <c r="Y30" s="51">
        <f t="shared" si="22"/>
        <v>0</v>
      </c>
      <c r="Z30" s="51">
        <f t="shared" si="10"/>
        <v>0</v>
      </c>
      <c r="AA30" s="51">
        <f t="shared" si="23"/>
        <v>0</v>
      </c>
      <c r="AB30" s="51">
        <f t="shared" si="24"/>
        <v>0</v>
      </c>
      <c r="AC30" s="48">
        <v>12</v>
      </c>
      <c r="AD30" s="51">
        <f t="shared" si="13"/>
        <v>0</v>
      </c>
    </row>
    <row r="31" spans="1:30" ht="19.5" customHeight="1">
      <c r="A31" s="13">
        <v>17</v>
      </c>
      <c r="B31" s="13"/>
      <c r="C31" s="46"/>
      <c r="D31" s="46"/>
      <c r="E31" s="46"/>
      <c r="F31" s="47"/>
      <c r="G31" s="48"/>
      <c r="H31" s="48">
        <f aca="true" t="shared" si="25" ref="H31:H38">SUM(I31-G31)</f>
        <v>0</v>
      </c>
      <c r="I31" s="49"/>
      <c r="J31" s="49"/>
      <c r="K31" s="50"/>
      <c r="L31" s="51">
        <f aca="true" t="shared" si="26" ref="L31:L38">SUM(J31*K31)</f>
        <v>0</v>
      </c>
      <c r="M31" s="51"/>
      <c r="N31" s="51">
        <f aca="true" t="shared" si="27" ref="N31:N38">SUM(L31:M31)</f>
        <v>0</v>
      </c>
      <c r="O31" s="51">
        <f aca="true" t="shared" si="28" ref="O31:O38">SUM(N31*0.3*G31/100)</f>
        <v>0</v>
      </c>
      <c r="P31" s="51">
        <f aca="true" t="shared" si="29" ref="P31:P38">SUM(N31*0.5*H31/100)</f>
        <v>0</v>
      </c>
      <c r="Q31" s="51">
        <f aca="true" t="shared" si="30" ref="Q31:Q38">SUM(O31:P31)</f>
        <v>0</v>
      </c>
      <c r="R31" s="51">
        <f aca="true" t="shared" si="31" ref="R31:R38">SUM(N31+Q31)</f>
        <v>0</v>
      </c>
      <c r="S31" s="51"/>
      <c r="T31" s="51">
        <f t="shared" si="6"/>
        <v>0</v>
      </c>
      <c r="U31" s="51"/>
      <c r="V31" s="51"/>
      <c r="W31" s="51">
        <f aca="true" t="shared" si="32" ref="W31:W38">SUM(U31:V31)</f>
        <v>0</v>
      </c>
      <c r="X31" s="51">
        <f t="shared" si="8"/>
        <v>0</v>
      </c>
      <c r="Y31" s="51">
        <f aca="true" t="shared" si="33" ref="Y31:Y38">SUM(X31*10/100)</f>
        <v>0</v>
      </c>
      <c r="Z31" s="51">
        <f t="shared" si="10"/>
        <v>0</v>
      </c>
      <c r="AA31" s="51">
        <f aca="true" t="shared" si="34" ref="AA31:AA38">SUM(AB31*33%)</f>
        <v>0</v>
      </c>
      <c r="AB31" s="51">
        <f aca="true" t="shared" si="35" ref="AB31:AB38">SUM(T31/0.67)</f>
        <v>0</v>
      </c>
      <c r="AC31" s="48">
        <v>12</v>
      </c>
      <c r="AD31" s="51">
        <f t="shared" si="13"/>
        <v>0</v>
      </c>
    </row>
    <row r="32" spans="1:30" ht="19.5" customHeight="1">
      <c r="A32" s="13">
        <v>18</v>
      </c>
      <c r="B32" s="13"/>
      <c r="C32" s="46"/>
      <c r="D32" s="46"/>
      <c r="E32" s="46"/>
      <c r="F32" s="47"/>
      <c r="G32" s="48"/>
      <c r="H32" s="48">
        <f t="shared" si="25"/>
        <v>0</v>
      </c>
      <c r="I32" s="48"/>
      <c r="J32" s="49"/>
      <c r="K32" s="50"/>
      <c r="L32" s="51">
        <f t="shared" si="26"/>
        <v>0</v>
      </c>
      <c r="M32" s="51"/>
      <c r="N32" s="51">
        <f t="shared" si="27"/>
        <v>0</v>
      </c>
      <c r="O32" s="51">
        <f t="shared" si="28"/>
        <v>0</v>
      </c>
      <c r="P32" s="51">
        <f t="shared" si="29"/>
        <v>0</v>
      </c>
      <c r="Q32" s="51">
        <f t="shared" si="30"/>
        <v>0</v>
      </c>
      <c r="R32" s="51">
        <f t="shared" si="31"/>
        <v>0</v>
      </c>
      <c r="S32" s="51"/>
      <c r="T32" s="51">
        <f t="shared" si="6"/>
        <v>0</v>
      </c>
      <c r="U32" s="51"/>
      <c r="V32" s="51"/>
      <c r="W32" s="51">
        <f t="shared" si="32"/>
        <v>0</v>
      </c>
      <c r="X32" s="51">
        <f t="shared" si="8"/>
        <v>0</v>
      </c>
      <c r="Y32" s="51">
        <f t="shared" si="33"/>
        <v>0</v>
      </c>
      <c r="Z32" s="51">
        <f t="shared" si="10"/>
        <v>0</v>
      </c>
      <c r="AA32" s="51">
        <f t="shared" si="34"/>
        <v>0</v>
      </c>
      <c r="AB32" s="51">
        <f t="shared" si="35"/>
        <v>0</v>
      </c>
      <c r="AC32" s="48">
        <v>12</v>
      </c>
      <c r="AD32" s="51">
        <f t="shared" si="13"/>
        <v>0</v>
      </c>
    </row>
    <row r="33" spans="1:30" ht="19.5" customHeight="1">
      <c r="A33" s="13">
        <v>19</v>
      </c>
      <c r="B33" s="13"/>
      <c r="C33" s="46"/>
      <c r="D33" s="46"/>
      <c r="E33" s="46"/>
      <c r="F33" s="47"/>
      <c r="G33" s="48"/>
      <c r="H33" s="48">
        <f>SUM(I33-G33)</f>
        <v>0</v>
      </c>
      <c r="I33" s="48"/>
      <c r="J33" s="49"/>
      <c r="K33" s="50"/>
      <c r="L33" s="51">
        <f>SUM(J33*K33)</f>
        <v>0</v>
      </c>
      <c r="M33" s="51"/>
      <c r="N33" s="51">
        <f t="shared" si="27"/>
        <v>0</v>
      </c>
      <c r="O33" s="51">
        <f t="shared" si="28"/>
        <v>0</v>
      </c>
      <c r="P33" s="51">
        <f t="shared" si="29"/>
        <v>0</v>
      </c>
      <c r="Q33" s="51">
        <f>SUM(O33:P33)</f>
        <v>0</v>
      </c>
      <c r="R33" s="51">
        <f t="shared" si="31"/>
        <v>0</v>
      </c>
      <c r="S33" s="51"/>
      <c r="T33" s="51">
        <f t="shared" si="6"/>
        <v>0</v>
      </c>
      <c r="U33" s="51"/>
      <c r="V33" s="51"/>
      <c r="W33" s="51">
        <f t="shared" si="32"/>
        <v>0</v>
      </c>
      <c r="X33" s="51">
        <f t="shared" si="8"/>
        <v>0</v>
      </c>
      <c r="Y33" s="51">
        <f t="shared" si="33"/>
        <v>0</v>
      </c>
      <c r="Z33" s="51">
        <f t="shared" si="10"/>
        <v>0</v>
      </c>
      <c r="AA33" s="51">
        <f t="shared" si="34"/>
        <v>0</v>
      </c>
      <c r="AB33" s="51">
        <f t="shared" si="35"/>
        <v>0</v>
      </c>
      <c r="AC33" s="48">
        <v>12</v>
      </c>
      <c r="AD33" s="51">
        <f t="shared" si="13"/>
        <v>0</v>
      </c>
    </row>
    <row r="34" spans="1:30" ht="19.5" customHeight="1">
      <c r="A34" s="13">
        <v>20</v>
      </c>
      <c r="B34" s="12"/>
      <c r="C34" s="46"/>
      <c r="D34" s="46"/>
      <c r="E34" s="46"/>
      <c r="F34" s="47"/>
      <c r="G34" s="48"/>
      <c r="H34" s="48">
        <f>SUM(I34-G34)</f>
        <v>0</v>
      </c>
      <c r="I34" s="48"/>
      <c r="J34" s="49"/>
      <c r="K34" s="50"/>
      <c r="L34" s="51">
        <f>SUM(J34*K34)</f>
        <v>0</v>
      </c>
      <c r="M34" s="51"/>
      <c r="N34" s="51">
        <f t="shared" si="27"/>
        <v>0</v>
      </c>
      <c r="O34" s="51">
        <f t="shared" si="28"/>
        <v>0</v>
      </c>
      <c r="P34" s="51">
        <f t="shared" si="29"/>
        <v>0</v>
      </c>
      <c r="Q34" s="51">
        <f>SUM(O34:P34)</f>
        <v>0</v>
      </c>
      <c r="R34" s="51">
        <f t="shared" si="31"/>
        <v>0</v>
      </c>
      <c r="S34" s="51"/>
      <c r="T34" s="51">
        <f t="shared" si="6"/>
        <v>0</v>
      </c>
      <c r="U34" s="51"/>
      <c r="V34" s="51"/>
      <c r="W34" s="51">
        <f t="shared" si="32"/>
        <v>0</v>
      </c>
      <c r="X34" s="51">
        <f t="shared" si="8"/>
        <v>0</v>
      </c>
      <c r="Y34" s="51">
        <f t="shared" si="33"/>
        <v>0</v>
      </c>
      <c r="Z34" s="51">
        <f t="shared" si="10"/>
        <v>0</v>
      </c>
      <c r="AA34" s="51">
        <f t="shared" si="34"/>
        <v>0</v>
      </c>
      <c r="AB34" s="51">
        <f t="shared" si="35"/>
        <v>0</v>
      </c>
      <c r="AC34" s="48">
        <v>12</v>
      </c>
      <c r="AD34" s="51">
        <f t="shared" si="13"/>
        <v>0</v>
      </c>
    </row>
    <row r="35" spans="1:30" ht="19.5" customHeight="1">
      <c r="A35" s="13">
        <v>21</v>
      </c>
      <c r="B35" s="13"/>
      <c r="C35" s="46"/>
      <c r="D35" s="46"/>
      <c r="E35" s="46"/>
      <c r="F35" s="47"/>
      <c r="G35" s="48"/>
      <c r="H35" s="48">
        <f t="shared" si="25"/>
        <v>0</v>
      </c>
      <c r="I35" s="48"/>
      <c r="J35" s="49"/>
      <c r="K35" s="50"/>
      <c r="L35" s="51">
        <f t="shared" si="26"/>
        <v>0</v>
      </c>
      <c r="M35" s="51"/>
      <c r="N35" s="51">
        <f t="shared" si="27"/>
        <v>0</v>
      </c>
      <c r="O35" s="51">
        <f t="shared" si="28"/>
        <v>0</v>
      </c>
      <c r="P35" s="51">
        <f t="shared" si="29"/>
        <v>0</v>
      </c>
      <c r="Q35" s="51">
        <f t="shared" si="30"/>
        <v>0</v>
      </c>
      <c r="R35" s="51">
        <f t="shared" si="31"/>
        <v>0</v>
      </c>
      <c r="S35" s="51"/>
      <c r="T35" s="51">
        <f t="shared" si="6"/>
        <v>0</v>
      </c>
      <c r="U35" s="51"/>
      <c r="V35" s="51"/>
      <c r="W35" s="51">
        <f t="shared" si="32"/>
        <v>0</v>
      </c>
      <c r="X35" s="51">
        <f t="shared" si="8"/>
        <v>0</v>
      </c>
      <c r="Y35" s="51">
        <f t="shared" si="33"/>
        <v>0</v>
      </c>
      <c r="Z35" s="51">
        <f t="shared" si="10"/>
        <v>0</v>
      </c>
      <c r="AA35" s="51">
        <f t="shared" si="34"/>
        <v>0</v>
      </c>
      <c r="AB35" s="51">
        <f t="shared" si="35"/>
        <v>0</v>
      </c>
      <c r="AC35" s="48">
        <v>12</v>
      </c>
      <c r="AD35" s="51">
        <f t="shared" si="13"/>
        <v>0</v>
      </c>
    </row>
    <row r="36" spans="1:30" ht="19.5" customHeight="1">
      <c r="A36" s="13">
        <v>22</v>
      </c>
      <c r="B36" s="13"/>
      <c r="C36" s="46"/>
      <c r="D36" s="46"/>
      <c r="E36" s="46"/>
      <c r="F36" s="47"/>
      <c r="G36" s="48"/>
      <c r="H36" s="48">
        <f t="shared" si="25"/>
        <v>0</v>
      </c>
      <c r="I36" s="48"/>
      <c r="J36" s="49"/>
      <c r="K36" s="50"/>
      <c r="L36" s="51">
        <f t="shared" si="26"/>
        <v>0</v>
      </c>
      <c r="M36" s="51"/>
      <c r="N36" s="51">
        <f t="shared" si="27"/>
        <v>0</v>
      </c>
      <c r="O36" s="51">
        <f t="shared" si="28"/>
        <v>0</v>
      </c>
      <c r="P36" s="51">
        <f t="shared" si="29"/>
        <v>0</v>
      </c>
      <c r="Q36" s="51">
        <f t="shared" si="30"/>
        <v>0</v>
      </c>
      <c r="R36" s="51">
        <f t="shared" si="31"/>
        <v>0</v>
      </c>
      <c r="S36" s="51"/>
      <c r="T36" s="51">
        <f t="shared" si="6"/>
        <v>0</v>
      </c>
      <c r="U36" s="51"/>
      <c r="V36" s="51"/>
      <c r="W36" s="51">
        <f t="shared" si="32"/>
        <v>0</v>
      </c>
      <c r="X36" s="51">
        <f t="shared" si="8"/>
        <v>0</v>
      </c>
      <c r="Y36" s="51">
        <f t="shared" si="33"/>
        <v>0</v>
      </c>
      <c r="Z36" s="51">
        <f t="shared" si="10"/>
        <v>0</v>
      </c>
      <c r="AA36" s="51">
        <f t="shared" si="34"/>
        <v>0</v>
      </c>
      <c r="AB36" s="51">
        <f t="shared" si="35"/>
        <v>0</v>
      </c>
      <c r="AC36" s="48">
        <v>12</v>
      </c>
      <c r="AD36" s="51">
        <f t="shared" si="13"/>
        <v>0</v>
      </c>
    </row>
    <row r="37" spans="1:30" ht="19.5" customHeight="1">
      <c r="A37" s="13">
        <v>23</v>
      </c>
      <c r="B37" s="13"/>
      <c r="C37" s="46"/>
      <c r="D37" s="46"/>
      <c r="E37" s="46"/>
      <c r="F37" s="47"/>
      <c r="G37" s="48"/>
      <c r="H37" s="48">
        <f t="shared" si="25"/>
        <v>0</v>
      </c>
      <c r="I37" s="48"/>
      <c r="J37" s="49"/>
      <c r="K37" s="50"/>
      <c r="L37" s="51">
        <f t="shared" si="26"/>
        <v>0</v>
      </c>
      <c r="M37" s="51"/>
      <c r="N37" s="51">
        <f t="shared" si="27"/>
        <v>0</v>
      </c>
      <c r="O37" s="51">
        <f t="shared" si="28"/>
        <v>0</v>
      </c>
      <c r="P37" s="51">
        <f t="shared" si="29"/>
        <v>0</v>
      </c>
      <c r="Q37" s="51">
        <f t="shared" si="30"/>
        <v>0</v>
      </c>
      <c r="R37" s="51">
        <f t="shared" si="31"/>
        <v>0</v>
      </c>
      <c r="S37" s="51"/>
      <c r="T37" s="51">
        <f t="shared" si="6"/>
        <v>0</v>
      </c>
      <c r="U37" s="51"/>
      <c r="V37" s="51"/>
      <c r="W37" s="51">
        <f t="shared" si="32"/>
        <v>0</v>
      </c>
      <c r="X37" s="51">
        <f t="shared" si="8"/>
        <v>0</v>
      </c>
      <c r="Y37" s="51">
        <f t="shared" si="33"/>
        <v>0</v>
      </c>
      <c r="Z37" s="51">
        <f t="shared" si="10"/>
        <v>0</v>
      </c>
      <c r="AA37" s="51">
        <f t="shared" si="34"/>
        <v>0</v>
      </c>
      <c r="AB37" s="51">
        <f t="shared" si="35"/>
        <v>0</v>
      </c>
      <c r="AC37" s="48">
        <v>12</v>
      </c>
      <c r="AD37" s="51">
        <f t="shared" si="13"/>
        <v>0</v>
      </c>
    </row>
    <row r="38" spans="1:30" ht="19.5" customHeight="1">
      <c r="A38" s="13">
        <v>24</v>
      </c>
      <c r="B38" s="13"/>
      <c r="C38" s="46"/>
      <c r="D38" s="46"/>
      <c r="E38" s="46"/>
      <c r="F38" s="47"/>
      <c r="G38" s="48"/>
      <c r="H38" s="48">
        <f t="shared" si="25"/>
        <v>0</v>
      </c>
      <c r="I38" s="48"/>
      <c r="J38" s="49"/>
      <c r="K38" s="50"/>
      <c r="L38" s="51">
        <f t="shared" si="26"/>
        <v>0</v>
      </c>
      <c r="M38" s="51"/>
      <c r="N38" s="51">
        <f t="shared" si="27"/>
        <v>0</v>
      </c>
      <c r="O38" s="51">
        <f t="shared" si="28"/>
        <v>0</v>
      </c>
      <c r="P38" s="51">
        <f t="shared" si="29"/>
        <v>0</v>
      </c>
      <c r="Q38" s="51">
        <f t="shared" si="30"/>
        <v>0</v>
      </c>
      <c r="R38" s="51">
        <f t="shared" si="31"/>
        <v>0</v>
      </c>
      <c r="S38" s="51"/>
      <c r="T38" s="51">
        <f t="shared" si="6"/>
        <v>0</v>
      </c>
      <c r="U38" s="51"/>
      <c r="V38" s="51"/>
      <c r="W38" s="51">
        <f t="shared" si="32"/>
        <v>0</v>
      </c>
      <c r="X38" s="51">
        <f t="shared" si="8"/>
        <v>0</v>
      </c>
      <c r="Y38" s="51">
        <f t="shared" si="33"/>
        <v>0</v>
      </c>
      <c r="Z38" s="51">
        <f t="shared" si="10"/>
        <v>0</v>
      </c>
      <c r="AA38" s="51">
        <f t="shared" si="34"/>
        <v>0</v>
      </c>
      <c r="AB38" s="51">
        <f t="shared" si="35"/>
        <v>0</v>
      </c>
      <c r="AC38" s="48">
        <v>12</v>
      </c>
      <c r="AD38" s="51">
        <f t="shared" si="13"/>
        <v>0</v>
      </c>
    </row>
    <row r="39" spans="1:30" ht="19.5" customHeight="1">
      <c r="A39" s="13">
        <v>25</v>
      </c>
      <c r="B39" s="13"/>
      <c r="C39" s="46"/>
      <c r="D39" s="46"/>
      <c r="E39" s="46"/>
      <c r="F39" s="47"/>
      <c r="G39" s="48"/>
      <c r="H39" s="48">
        <f>SUM(I39-G39)</f>
        <v>0</v>
      </c>
      <c r="I39" s="48"/>
      <c r="J39" s="49"/>
      <c r="K39" s="50"/>
      <c r="L39" s="51">
        <f>SUM(J39*K39)</f>
        <v>0</v>
      </c>
      <c r="M39" s="51"/>
      <c r="N39" s="51">
        <f>SUM(L39:M39)</f>
        <v>0</v>
      </c>
      <c r="O39" s="51">
        <f>SUM(N39*0.3*G39/100)</f>
        <v>0</v>
      </c>
      <c r="P39" s="51">
        <f>SUM(N39*0.5*H39/100)</f>
        <v>0</v>
      </c>
      <c r="Q39" s="51">
        <f>SUM(O39:P39)</f>
        <v>0</v>
      </c>
      <c r="R39" s="51">
        <f>SUM(N39+Q39)</f>
        <v>0</v>
      </c>
      <c r="S39" s="60"/>
      <c r="T39" s="51">
        <f t="shared" si="6"/>
        <v>0</v>
      </c>
      <c r="U39" s="51"/>
      <c r="V39" s="51"/>
      <c r="W39" s="51">
        <f>SUM(U39:V39)</f>
        <v>0</v>
      </c>
      <c r="X39" s="51">
        <f t="shared" si="8"/>
        <v>0</v>
      </c>
      <c r="Y39" s="51">
        <f>SUM(X39*10/100)</f>
        <v>0</v>
      </c>
      <c r="Z39" s="51">
        <f t="shared" si="10"/>
        <v>0</v>
      </c>
      <c r="AA39" s="51">
        <f>SUM(AB39*33%)</f>
        <v>0</v>
      </c>
      <c r="AB39" s="51">
        <f>SUM(T39/0.67)</f>
        <v>0</v>
      </c>
      <c r="AC39" s="48">
        <v>12</v>
      </c>
      <c r="AD39" s="51">
        <f t="shared" si="13"/>
        <v>0</v>
      </c>
    </row>
    <row r="40" spans="1:30" ht="19.5" customHeight="1">
      <c r="A40" s="13">
        <v>26</v>
      </c>
      <c r="B40" s="13"/>
      <c r="C40" s="46"/>
      <c r="D40" s="46"/>
      <c r="E40" s="46"/>
      <c r="F40" s="47"/>
      <c r="G40" s="48"/>
      <c r="H40" s="48">
        <f>SUM(I40-G40)</f>
        <v>0</v>
      </c>
      <c r="I40" s="48"/>
      <c r="J40" s="49"/>
      <c r="K40" s="50"/>
      <c r="L40" s="51">
        <f>SUM(J40*K40)</f>
        <v>0</v>
      </c>
      <c r="M40" s="51"/>
      <c r="N40" s="51">
        <f>SUM(L40:M40)</f>
        <v>0</v>
      </c>
      <c r="O40" s="51">
        <f>SUM(N40*0.3*G40/100)</f>
        <v>0</v>
      </c>
      <c r="P40" s="51">
        <f>SUM(N40*0.5*H40/100)</f>
        <v>0</v>
      </c>
      <c r="Q40" s="51">
        <f>SUM(O40:P40)</f>
        <v>0</v>
      </c>
      <c r="R40" s="51">
        <f>SUM(N40+Q40)</f>
        <v>0</v>
      </c>
      <c r="S40" s="51"/>
      <c r="T40" s="51">
        <f t="shared" si="6"/>
        <v>0</v>
      </c>
      <c r="U40" s="51"/>
      <c r="V40" s="51"/>
      <c r="W40" s="51">
        <f>SUM(U40:V40)</f>
        <v>0</v>
      </c>
      <c r="X40" s="51">
        <f t="shared" si="8"/>
        <v>0</v>
      </c>
      <c r="Y40" s="51">
        <f>SUM(X40*10/100)</f>
        <v>0</v>
      </c>
      <c r="Z40" s="51">
        <f t="shared" si="10"/>
        <v>0</v>
      </c>
      <c r="AA40" s="51">
        <f>SUM(AB40*33%)</f>
        <v>0</v>
      </c>
      <c r="AB40" s="51">
        <f>SUM(T40/0.67)</f>
        <v>0</v>
      </c>
      <c r="AC40" s="48">
        <v>12</v>
      </c>
      <c r="AD40" s="51">
        <f t="shared" si="13"/>
        <v>0</v>
      </c>
    </row>
    <row r="41" spans="1:30" ht="19.5" customHeight="1">
      <c r="A41" s="13">
        <v>27</v>
      </c>
      <c r="B41" s="12"/>
      <c r="C41" s="14"/>
      <c r="D41" s="14"/>
      <c r="E41" s="46"/>
      <c r="F41" s="62"/>
      <c r="G41" s="15"/>
      <c r="H41" s="48">
        <f>SUM(I41-G41)</f>
        <v>0</v>
      </c>
      <c r="I41" s="15"/>
      <c r="J41" s="49"/>
      <c r="K41" s="39"/>
      <c r="L41" s="51">
        <f>SUM(J41*K41)</f>
        <v>0</v>
      </c>
      <c r="M41" s="51"/>
      <c r="N41" s="51">
        <f>SUM(L41:M41)</f>
        <v>0</v>
      </c>
      <c r="O41" s="51">
        <f>SUM(N41*0.3*G41/100)</f>
        <v>0</v>
      </c>
      <c r="P41" s="51">
        <f>SUM(N41*0.5*H41/100)</f>
        <v>0</v>
      </c>
      <c r="Q41" s="51">
        <f>SUM(O41:P41)</f>
        <v>0</v>
      </c>
      <c r="R41" s="51">
        <f>SUM(N41+Q41)</f>
        <v>0</v>
      </c>
      <c r="S41" s="45"/>
      <c r="T41" s="51">
        <f t="shared" si="6"/>
        <v>0</v>
      </c>
      <c r="U41" s="51"/>
      <c r="V41" s="51"/>
      <c r="W41" s="51">
        <f>SUM(U41:V41)</f>
        <v>0</v>
      </c>
      <c r="X41" s="51">
        <f t="shared" si="8"/>
        <v>0</v>
      </c>
      <c r="Y41" s="51">
        <f>SUM(X41*10/100)</f>
        <v>0</v>
      </c>
      <c r="Z41" s="51">
        <f t="shared" si="10"/>
        <v>0</v>
      </c>
      <c r="AA41" s="51">
        <f>SUM(AB41*33%)</f>
        <v>0</v>
      </c>
      <c r="AB41" s="51">
        <f>SUM(T41/0.67)</f>
        <v>0</v>
      </c>
      <c r="AC41" s="48">
        <v>12</v>
      </c>
      <c r="AD41" s="51">
        <f t="shared" si="13"/>
        <v>0</v>
      </c>
    </row>
    <row r="42" spans="1:30" ht="19.5" customHeight="1">
      <c r="A42" s="13">
        <v>28</v>
      </c>
      <c r="B42" s="13"/>
      <c r="C42" s="46"/>
      <c r="D42" s="46"/>
      <c r="E42" s="46"/>
      <c r="F42" s="47"/>
      <c r="G42" s="48"/>
      <c r="H42" s="48">
        <f>SUM(I42-G42)</f>
        <v>0</v>
      </c>
      <c r="I42" s="48"/>
      <c r="J42" s="49"/>
      <c r="K42" s="50"/>
      <c r="L42" s="51">
        <f>SUM(J42*K42)</f>
        <v>0</v>
      </c>
      <c r="M42" s="51"/>
      <c r="N42" s="51">
        <f>SUM(L42:M42)</f>
        <v>0</v>
      </c>
      <c r="O42" s="51">
        <f>SUM(N42*0.3*G42/100)</f>
        <v>0</v>
      </c>
      <c r="P42" s="51">
        <f>SUM(N42*0.5*H42/100)</f>
        <v>0</v>
      </c>
      <c r="Q42" s="51">
        <f>SUM(O42:P42)</f>
        <v>0</v>
      </c>
      <c r="R42" s="51">
        <f>SUM(N42+Q42)</f>
        <v>0</v>
      </c>
      <c r="S42" s="51"/>
      <c r="T42" s="51">
        <f t="shared" si="6"/>
        <v>0</v>
      </c>
      <c r="U42" s="51"/>
      <c r="V42" s="51"/>
      <c r="W42" s="51">
        <f>SUM(U42:V42)</f>
        <v>0</v>
      </c>
      <c r="X42" s="51">
        <f t="shared" si="8"/>
        <v>0</v>
      </c>
      <c r="Y42" s="51">
        <f>SUM(X42*10/100)</f>
        <v>0</v>
      </c>
      <c r="Z42" s="51">
        <f t="shared" si="10"/>
        <v>0</v>
      </c>
      <c r="AA42" s="51">
        <f>SUM(AB42*33%)</f>
        <v>0</v>
      </c>
      <c r="AB42" s="51">
        <f>SUM(T42/0.67)</f>
        <v>0</v>
      </c>
      <c r="AC42" s="48">
        <v>12</v>
      </c>
      <c r="AD42" s="51">
        <f t="shared" si="13"/>
        <v>0</v>
      </c>
    </row>
    <row r="43" spans="1:30" ht="19.5" customHeight="1">
      <c r="A43" s="13">
        <v>29</v>
      </c>
      <c r="B43" s="13"/>
      <c r="C43" s="46"/>
      <c r="D43" s="46"/>
      <c r="E43" s="46"/>
      <c r="F43" s="47"/>
      <c r="G43" s="48"/>
      <c r="H43" s="48">
        <f aca="true" t="shared" si="36" ref="H43:H48">SUM(I43-G43)</f>
        <v>0</v>
      </c>
      <c r="I43" s="48"/>
      <c r="J43" s="49"/>
      <c r="K43" s="50"/>
      <c r="L43" s="51">
        <f aca="true" t="shared" si="37" ref="L43:L48">SUM(J43*K43)</f>
        <v>0</v>
      </c>
      <c r="M43" s="51"/>
      <c r="N43" s="51">
        <f aca="true" t="shared" si="38" ref="N43:N48">SUM(L43:M43)</f>
        <v>0</v>
      </c>
      <c r="O43" s="51">
        <f aca="true" t="shared" si="39" ref="O43:O48">SUM(N43*0.3*G43/100)</f>
        <v>0</v>
      </c>
      <c r="P43" s="51">
        <f aca="true" t="shared" si="40" ref="P43:P48">SUM(N43*0.5*H43/100)</f>
        <v>0</v>
      </c>
      <c r="Q43" s="51">
        <f aca="true" t="shared" si="41" ref="Q43:Q48">SUM(O43:P43)</f>
        <v>0</v>
      </c>
      <c r="R43" s="51">
        <f aca="true" t="shared" si="42" ref="R43:R48">SUM(N43+Q43)</f>
        <v>0</v>
      </c>
      <c r="S43" s="51"/>
      <c r="T43" s="51">
        <f t="shared" si="6"/>
        <v>0</v>
      </c>
      <c r="U43" s="51"/>
      <c r="V43" s="51"/>
      <c r="W43" s="51">
        <f aca="true" t="shared" si="43" ref="W43:W48">SUM(U43:V43)</f>
        <v>0</v>
      </c>
      <c r="X43" s="51">
        <f t="shared" si="8"/>
        <v>0</v>
      </c>
      <c r="Y43" s="51">
        <f aca="true" t="shared" si="44" ref="Y43:Y48">SUM(X43*10/100)</f>
        <v>0</v>
      </c>
      <c r="Z43" s="51">
        <f t="shared" si="10"/>
        <v>0</v>
      </c>
      <c r="AA43" s="51">
        <f aca="true" t="shared" si="45" ref="AA43:AA48">SUM(AB43*33%)</f>
        <v>0</v>
      </c>
      <c r="AB43" s="51">
        <f aca="true" t="shared" si="46" ref="AB43:AB48">SUM(T43/0.67)</f>
        <v>0</v>
      </c>
      <c r="AC43" s="48">
        <v>12</v>
      </c>
      <c r="AD43" s="51">
        <f t="shared" si="13"/>
        <v>0</v>
      </c>
    </row>
    <row r="44" spans="1:30" ht="19.5" customHeight="1">
      <c r="A44" s="13">
        <v>30</v>
      </c>
      <c r="B44" s="13"/>
      <c r="C44" s="46"/>
      <c r="D44" s="46"/>
      <c r="E44" s="46"/>
      <c r="F44" s="47"/>
      <c r="G44" s="48"/>
      <c r="H44" s="48">
        <f t="shared" si="36"/>
        <v>0</v>
      </c>
      <c r="I44" s="48"/>
      <c r="J44" s="49"/>
      <c r="K44" s="50"/>
      <c r="L44" s="51">
        <f t="shared" si="37"/>
        <v>0</v>
      </c>
      <c r="M44" s="51"/>
      <c r="N44" s="51">
        <f t="shared" si="38"/>
        <v>0</v>
      </c>
      <c r="O44" s="51">
        <f t="shared" si="39"/>
        <v>0</v>
      </c>
      <c r="P44" s="51">
        <f t="shared" si="40"/>
        <v>0</v>
      </c>
      <c r="Q44" s="51">
        <f t="shared" si="41"/>
        <v>0</v>
      </c>
      <c r="R44" s="51">
        <f t="shared" si="42"/>
        <v>0</v>
      </c>
      <c r="S44" s="51"/>
      <c r="T44" s="51">
        <f t="shared" si="6"/>
        <v>0</v>
      </c>
      <c r="U44" s="51"/>
      <c r="V44" s="51"/>
      <c r="W44" s="51">
        <f t="shared" si="43"/>
        <v>0</v>
      </c>
      <c r="X44" s="51">
        <f t="shared" si="8"/>
        <v>0</v>
      </c>
      <c r="Y44" s="51">
        <f t="shared" si="44"/>
        <v>0</v>
      </c>
      <c r="Z44" s="51">
        <f t="shared" si="10"/>
        <v>0</v>
      </c>
      <c r="AA44" s="51">
        <f t="shared" si="45"/>
        <v>0</v>
      </c>
      <c r="AB44" s="51">
        <f t="shared" si="46"/>
        <v>0</v>
      </c>
      <c r="AC44" s="48">
        <v>12</v>
      </c>
      <c r="AD44" s="51">
        <f t="shared" si="13"/>
        <v>0</v>
      </c>
    </row>
    <row r="45" spans="1:30" ht="19.5" customHeight="1">
      <c r="A45" s="13">
        <v>31</v>
      </c>
      <c r="B45" s="13"/>
      <c r="C45" s="46"/>
      <c r="D45" s="46"/>
      <c r="E45" s="46"/>
      <c r="F45" s="47"/>
      <c r="G45" s="48"/>
      <c r="H45" s="48">
        <f t="shared" si="36"/>
        <v>0</v>
      </c>
      <c r="I45" s="48"/>
      <c r="J45" s="49"/>
      <c r="K45" s="50"/>
      <c r="L45" s="51">
        <f t="shared" si="37"/>
        <v>0</v>
      </c>
      <c r="M45" s="51"/>
      <c r="N45" s="51">
        <f t="shared" si="38"/>
        <v>0</v>
      </c>
      <c r="O45" s="51">
        <f t="shared" si="39"/>
        <v>0</v>
      </c>
      <c r="P45" s="51">
        <f t="shared" si="40"/>
        <v>0</v>
      </c>
      <c r="Q45" s="51">
        <f t="shared" si="41"/>
        <v>0</v>
      </c>
      <c r="R45" s="51">
        <f t="shared" si="42"/>
        <v>0</v>
      </c>
      <c r="S45" s="51"/>
      <c r="T45" s="51">
        <f t="shared" si="6"/>
        <v>0</v>
      </c>
      <c r="U45" s="51"/>
      <c r="V45" s="51"/>
      <c r="W45" s="51">
        <f t="shared" si="43"/>
        <v>0</v>
      </c>
      <c r="X45" s="51">
        <f t="shared" si="8"/>
        <v>0</v>
      </c>
      <c r="Y45" s="51">
        <f t="shared" si="44"/>
        <v>0</v>
      </c>
      <c r="Z45" s="51">
        <f t="shared" si="10"/>
        <v>0</v>
      </c>
      <c r="AA45" s="51">
        <f t="shared" si="45"/>
        <v>0</v>
      </c>
      <c r="AB45" s="51">
        <f t="shared" si="46"/>
        <v>0</v>
      </c>
      <c r="AC45" s="48">
        <v>12</v>
      </c>
      <c r="AD45" s="51">
        <f t="shared" si="13"/>
        <v>0</v>
      </c>
    </row>
    <row r="46" spans="1:30" ht="19.5" customHeight="1">
      <c r="A46" s="13">
        <v>32</v>
      </c>
      <c r="B46" s="13"/>
      <c r="C46" s="46"/>
      <c r="D46" s="57"/>
      <c r="E46" s="57"/>
      <c r="F46" s="58"/>
      <c r="G46" s="59"/>
      <c r="H46" s="48">
        <f t="shared" si="36"/>
        <v>0</v>
      </c>
      <c r="I46" s="59"/>
      <c r="J46" s="49"/>
      <c r="K46" s="56"/>
      <c r="L46" s="51">
        <f t="shared" si="37"/>
        <v>0</v>
      </c>
      <c r="M46" s="51"/>
      <c r="N46" s="51">
        <f t="shared" si="38"/>
        <v>0</v>
      </c>
      <c r="O46" s="51">
        <f t="shared" si="39"/>
        <v>0</v>
      </c>
      <c r="P46" s="51">
        <f t="shared" si="40"/>
        <v>0</v>
      </c>
      <c r="Q46" s="51">
        <f t="shared" si="41"/>
        <v>0</v>
      </c>
      <c r="R46" s="51">
        <f t="shared" si="42"/>
        <v>0</v>
      </c>
      <c r="S46" s="51"/>
      <c r="T46" s="51">
        <f t="shared" si="6"/>
        <v>0</v>
      </c>
      <c r="U46" s="51"/>
      <c r="V46" s="51"/>
      <c r="W46" s="51">
        <f t="shared" si="43"/>
        <v>0</v>
      </c>
      <c r="X46" s="51">
        <f t="shared" si="8"/>
        <v>0</v>
      </c>
      <c r="Y46" s="51">
        <f t="shared" si="44"/>
        <v>0</v>
      </c>
      <c r="Z46" s="51">
        <f t="shared" si="10"/>
        <v>0</v>
      </c>
      <c r="AA46" s="51">
        <f t="shared" si="45"/>
        <v>0</v>
      </c>
      <c r="AB46" s="51">
        <f t="shared" si="46"/>
        <v>0</v>
      </c>
      <c r="AC46" s="48">
        <v>12</v>
      </c>
      <c r="AD46" s="51">
        <f t="shared" si="13"/>
        <v>0</v>
      </c>
    </row>
    <row r="47" spans="1:30" ht="19.5" customHeight="1">
      <c r="A47" s="13">
        <v>33</v>
      </c>
      <c r="B47" s="13"/>
      <c r="C47" s="46"/>
      <c r="D47" s="46"/>
      <c r="E47" s="46"/>
      <c r="F47" s="47"/>
      <c r="G47" s="48"/>
      <c r="H47" s="48">
        <f t="shared" si="36"/>
        <v>0</v>
      </c>
      <c r="I47" s="48"/>
      <c r="J47" s="49"/>
      <c r="K47" s="56"/>
      <c r="L47" s="51">
        <f t="shared" si="37"/>
        <v>0</v>
      </c>
      <c r="M47" s="51"/>
      <c r="N47" s="51">
        <f t="shared" si="38"/>
        <v>0</v>
      </c>
      <c r="O47" s="51">
        <f t="shared" si="39"/>
        <v>0</v>
      </c>
      <c r="P47" s="51">
        <f t="shared" si="40"/>
        <v>0</v>
      </c>
      <c r="Q47" s="51">
        <f t="shared" si="41"/>
        <v>0</v>
      </c>
      <c r="R47" s="51">
        <f t="shared" si="42"/>
        <v>0</v>
      </c>
      <c r="S47" s="51"/>
      <c r="T47" s="51">
        <f t="shared" si="6"/>
        <v>0</v>
      </c>
      <c r="U47" s="51"/>
      <c r="V47" s="51"/>
      <c r="W47" s="51">
        <f t="shared" si="43"/>
        <v>0</v>
      </c>
      <c r="X47" s="51">
        <f t="shared" si="8"/>
        <v>0</v>
      </c>
      <c r="Y47" s="51">
        <f t="shared" si="44"/>
        <v>0</v>
      </c>
      <c r="Z47" s="51">
        <f t="shared" si="10"/>
        <v>0</v>
      </c>
      <c r="AA47" s="51">
        <f t="shared" si="45"/>
        <v>0</v>
      </c>
      <c r="AB47" s="51">
        <f t="shared" si="46"/>
        <v>0</v>
      </c>
      <c r="AC47" s="48">
        <v>12</v>
      </c>
      <c r="AD47" s="51">
        <f t="shared" si="13"/>
        <v>0</v>
      </c>
    </row>
    <row r="48" spans="1:30" ht="19.5" customHeight="1">
      <c r="A48" s="13">
        <v>34</v>
      </c>
      <c r="B48" s="13"/>
      <c r="C48" s="46"/>
      <c r="D48" s="57"/>
      <c r="E48" s="57"/>
      <c r="F48" s="58"/>
      <c r="G48" s="59"/>
      <c r="H48" s="48">
        <f t="shared" si="36"/>
        <v>0</v>
      </c>
      <c r="I48" s="59"/>
      <c r="J48" s="49"/>
      <c r="K48" s="56"/>
      <c r="L48" s="51">
        <f t="shared" si="37"/>
        <v>0</v>
      </c>
      <c r="M48" s="51"/>
      <c r="N48" s="51">
        <f t="shared" si="38"/>
        <v>0</v>
      </c>
      <c r="O48" s="51">
        <f t="shared" si="39"/>
        <v>0</v>
      </c>
      <c r="P48" s="51">
        <f t="shared" si="40"/>
        <v>0</v>
      </c>
      <c r="Q48" s="51">
        <f t="shared" si="41"/>
        <v>0</v>
      </c>
      <c r="R48" s="51">
        <f t="shared" si="42"/>
        <v>0</v>
      </c>
      <c r="S48" s="51"/>
      <c r="T48" s="51">
        <f t="shared" si="6"/>
        <v>0</v>
      </c>
      <c r="U48" s="51"/>
      <c r="V48" s="51"/>
      <c r="W48" s="51">
        <f t="shared" si="43"/>
        <v>0</v>
      </c>
      <c r="X48" s="51">
        <f t="shared" si="8"/>
        <v>0</v>
      </c>
      <c r="Y48" s="51">
        <f t="shared" si="44"/>
        <v>0</v>
      </c>
      <c r="Z48" s="51">
        <f t="shared" si="10"/>
        <v>0</v>
      </c>
      <c r="AA48" s="51">
        <f t="shared" si="45"/>
        <v>0</v>
      </c>
      <c r="AB48" s="51">
        <f t="shared" si="46"/>
        <v>0</v>
      </c>
      <c r="AC48" s="48">
        <v>12</v>
      </c>
      <c r="AD48" s="51">
        <f t="shared" si="13"/>
        <v>0</v>
      </c>
    </row>
    <row r="49" spans="1:30" ht="19.5" customHeight="1">
      <c r="A49" s="13">
        <v>35</v>
      </c>
      <c r="B49" s="13"/>
      <c r="C49" s="46"/>
      <c r="D49" s="46"/>
      <c r="E49" s="46"/>
      <c r="F49" s="47"/>
      <c r="G49" s="48"/>
      <c r="H49" s="48">
        <f aca="true" t="shared" si="47" ref="H49:H54">SUM(I49-G49)</f>
        <v>0</v>
      </c>
      <c r="I49" s="48"/>
      <c r="J49" s="49"/>
      <c r="K49" s="50"/>
      <c r="L49" s="51">
        <f aca="true" t="shared" si="48" ref="L49:L54">SUM(J49*K49)</f>
        <v>0</v>
      </c>
      <c r="M49" s="51"/>
      <c r="N49" s="51">
        <f aca="true" t="shared" si="49" ref="N49:N54">SUM(L49:M49)</f>
        <v>0</v>
      </c>
      <c r="O49" s="51">
        <f aca="true" t="shared" si="50" ref="O49:O54">SUM(N49*0.3*G49/100)</f>
        <v>0</v>
      </c>
      <c r="P49" s="51">
        <f aca="true" t="shared" si="51" ref="P49:P54">SUM(N49*0.5*H49/100)</f>
        <v>0</v>
      </c>
      <c r="Q49" s="51">
        <f aca="true" t="shared" si="52" ref="Q49:Q54">SUM(O49:P49)</f>
        <v>0</v>
      </c>
      <c r="R49" s="51">
        <f aca="true" t="shared" si="53" ref="R49:R54">SUM(N49+Q49)</f>
        <v>0</v>
      </c>
      <c r="S49" s="51"/>
      <c r="T49" s="51">
        <f t="shared" si="6"/>
        <v>0</v>
      </c>
      <c r="U49" s="51"/>
      <c r="V49" s="51"/>
      <c r="W49" s="51">
        <f aca="true" t="shared" si="54" ref="W49:W54">SUM(U49:V49)</f>
        <v>0</v>
      </c>
      <c r="X49" s="51">
        <f t="shared" si="8"/>
        <v>0</v>
      </c>
      <c r="Y49" s="51">
        <f aca="true" t="shared" si="55" ref="Y49:Y54">SUM(X49*10/100)</f>
        <v>0</v>
      </c>
      <c r="Z49" s="51">
        <f t="shared" si="10"/>
        <v>0</v>
      </c>
      <c r="AA49" s="51">
        <f aca="true" t="shared" si="56" ref="AA49:AA54">SUM(AB49*33%)</f>
        <v>0</v>
      </c>
      <c r="AB49" s="51">
        <f aca="true" t="shared" si="57" ref="AB49:AB54">SUM(T49/0.67)</f>
        <v>0</v>
      </c>
      <c r="AC49" s="48">
        <v>12</v>
      </c>
      <c r="AD49" s="51">
        <f t="shared" si="13"/>
        <v>0</v>
      </c>
    </row>
    <row r="50" spans="1:30" ht="19.5" customHeight="1">
      <c r="A50" s="13">
        <v>36</v>
      </c>
      <c r="B50" s="13"/>
      <c r="C50" s="46"/>
      <c r="D50" s="46"/>
      <c r="E50" s="46"/>
      <c r="F50" s="47"/>
      <c r="G50" s="48"/>
      <c r="H50" s="48">
        <f t="shared" si="47"/>
        <v>0</v>
      </c>
      <c r="I50" s="48"/>
      <c r="J50" s="49"/>
      <c r="K50" s="50"/>
      <c r="L50" s="51">
        <f t="shared" si="48"/>
        <v>0</v>
      </c>
      <c r="M50" s="51"/>
      <c r="N50" s="51">
        <f t="shared" si="49"/>
        <v>0</v>
      </c>
      <c r="O50" s="51">
        <f t="shared" si="50"/>
        <v>0</v>
      </c>
      <c r="P50" s="51">
        <f t="shared" si="51"/>
        <v>0</v>
      </c>
      <c r="Q50" s="51">
        <f t="shared" si="52"/>
        <v>0</v>
      </c>
      <c r="R50" s="51">
        <f t="shared" si="53"/>
        <v>0</v>
      </c>
      <c r="S50" s="51"/>
      <c r="T50" s="51">
        <f t="shared" si="6"/>
        <v>0</v>
      </c>
      <c r="U50" s="51"/>
      <c r="V50" s="51"/>
      <c r="W50" s="51">
        <f t="shared" si="54"/>
        <v>0</v>
      </c>
      <c r="X50" s="51">
        <f t="shared" si="8"/>
        <v>0</v>
      </c>
      <c r="Y50" s="51">
        <f t="shared" si="55"/>
        <v>0</v>
      </c>
      <c r="Z50" s="51">
        <f t="shared" si="10"/>
        <v>0</v>
      </c>
      <c r="AA50" s="51">
        <f t="shared" si="56"/>
        <v>0</v>
      </c>
      <c r="AB50" s="51">
        <f t="shared" si="57"/>
        <v>0</v>
      </c>
      <c r="AC50" s="48">
        <v>12</v>
      </c>
      <c r="AD50" s="51">
        <f t="shared" si="13"/>
        <v>0</v>
      </c>
    </row>
    <row r="51" spans="1:30" ht="19.5" customHeight="1">
      <c r="A51" s="13">
        <v>37</v>
      </c>
      <c r="B51" s="13"/>
      <c r="C51" s="46"/>
      <c r="D51" s="46"/>
      <c r="E51" s="46"/>
      <c r="F51" s="47"/>
      <c r="G51" s="48"/>
      <c r="H51" s="48">
        <f t="shared" si="47"/>
        <v>0</v>
      </c>
      <c r="I51" s="48"/>
      <c r="J51" s="49"/>
      <c r="K51" s="50"/>
      <c r="L51" s="51">
        <f t="shared" si="48"/>
        <v>0</v>
      </c>
      <c r="M51" s="51"/>
      <c r="N51" s="51">
        <f t="shared" si="49"/>
        <v>0</v>
      </c>
      <c r="O51" s="51">
        <f t="shared" si="50"/>
        <v>0</v>
      </c>
      <c r="P51" s="51">
        <f t="shared" si="51"/>
        <v>0</v>
      </c>
      <c r="Q51" s="51">
        <f t="shared" si="52"/>
        <v>0</v>
      </c>
      <c r="R51" s="51">
        <f t="shared" si="53"/>
        <v>0</v>
      </c>
      <c r="S51" s="51"/>
      <c r="T51" s="51">
        <f t="shared" si="6"/>
        <v>0</v>
      </c>
      <c r="U51" s="51"/>
      <c r="V51" s="51"/>
      <c r="W51" s="51">
        <f t="shared" si="54"/>
        <v>0</v>
      </c>
      <c r="X51" s="51">
        <f t="shared" si="8"/>
        <v>0</v>
      </c>
      <c r="Y51" s="51">
        <f t="shared" si="55"/>
        <v>0</v>
      </c>
      <c r="Z51" s="51">
        <f t="shared" si="10"/>
        <v>0</v>
      </c>
      <c r="AA51" s="51">
        <f t="shared" si="56"/>
        <v>0</v>
      </c>
      <c r="AB51" s="51">
        <f t="shared" si="57"/>
        <v>0</v>
      </c>
      <c r="AC51" s="48">
        <v>12</v>
      </c>
      <c r="AD51" s="51">
        <f t="shared" si="13"/>
        <v>0</v>
      </c>
    </row>
    <row r="52" spans="1:30" ht="19.5" customHeight="1">
      <c r="A52" s="13">
        <v>38</v>
      </c>
      <c r="B52" s="13"/>
      <c r="C52" s="46"/>
      <c r="D52" s="57"/>
      <c r="E52" s="57"/>
      <c r="F52" s="58"/>
      <c r="G52" s="59"/>
      <c r="H52" s="48">
        <f t="shared" si="47"/>
        <v>0</v>
      </c>
      <c r="I52" s="59"/>
      <c r="J52" s="49"/>
      <c r="K52" s="50"/>
      <c r="L52" s="51">
        <f t="shared" si="48"/>
        <v>0</v>
      </c>
      <c r="M52" s="51">
        <f>SUM(L52*5/100)</f>
        <v>0</v>
      </c>
      <c r="N52" s="51">
        <f t="shared" si="49"/>
        <v>0</v>
      </c>
      <c r="O52" s="51">
        <f t="shared" si="50"/>
        <v>0</v>
      </c>
      <c r="P52" s="51">
        <f t="shared" si="51"/>
        <v>0</v>
      </c>
      <c r="Q52" s="51">
        <f t="shared" si="52"/>
        <v>0</v>
      </c>
      <c r="R52" s="51">
        <f t="shared" si="53"/>
        <v>0</v>
      </c>
      <c r="S52" s="51"/>
      <c r="T52" s="51">
        <f t="shared" si="6"/>
        <v>0</v>
      </c>
      <c r="U52" s="51"/>
      <c r="V52" s="51"/>
      <c r="W52" s="51">
        <f t="shared" si="54"/>
        <v>0</v>
      </c>
      <c r="X52" s="51">
        <f t="shared" si="8"/>
        <v>0</v>
      </c>
      <c r="Y52" s="51">
        <f t="shared" si="55"/>
        <v>0</v>
      </c>
      <c r="Z52" s="51">
        <f t="shared" si="10"/>
        <v>0</v>
      </c>
      <c r="AA52" s="51">
        <f t="shared" si="56"/>
        <v>0</v>
      </c>
      <c r="AB52" s="51">
        <f t="shared" si="57"/>
        <v>0</v>
      </c>
      <c r="AC52" s="48">
        <v>12</v>
      </c>
      <c r="AD52" s="51">
        <f t="shared" si="13"/>
        <v>0</v>
      </c>
    </row>
    <row r="53" spans="1:30" ht="19.5" customHeight="1">
      <c r="A53" s="13">
        <v>39</v>
      </c>
      <c r="B53" s="13"/>
      <c r="C53" s="46"/>
      <c r="D53" s="57"/>
      <c r="E53" s="46"/>
      <c r="F53" s="47"/>
      <c r="G53" s="48"/>
      <c r="H53" s="48">
        <f t="shared" si="47"/>
        <v>0</v>
      </c>
      <c r="I53" s="48"/>
      <c r="J53" s="49"/>
      <c r="K53" s="50"/>
      <c r="L53" s="51">
        <f t="shared" si="48"/>
        <v>0</v>
      </c>
      <c r="M53" s="51"/>
      <c r="N53" s="51">
        <f t="shared" si="49"/>
        <v>0</v>
      </c>
      <c r="O53" s="51">
        <f t="shared" si="50"/>
        <v>0</v>
      </c>
      <c r="P53" s="51">
        <f t="shared" si="51"/>
        <v>0</v>
      </c>
      <c r="Q53" s="51">
        <f t="shared" si="52"/>
        <v>0</v>
      </c>
      <c r="R53" s="51">
        <f t="shared" si="53"/>
        <v>0</v>
      </c>
      <c r="S53" s="51"/>
      <c r="T53" s="51">
        <f t="shared" si="6"/>
        <v>0</v>
      </c>
      <c r="U53" s="51"/>
      <c r="V53" s="51"/>
      <c r="W53" s="51">
        <f t="shared" si="54"/>
        <v>0</v>
      </c>
      <c r="X53" s="51">
        <f t="shared" si="8"/>
        <v>0</v>
      </c>
      <c r="Y53" s="51">
        <f t="shared" si="55"/>
        <v>0</v>
      </c>
      <c r="Z53" s="51">
        <f t="shared" si="10"/>
        <v>0</v>
      </c>
      <c r="AA53" s="51">
        <f t="shared" si="56"/>
        <v>0</v>
      </c>
      <c r="AB53" s="51">
        <f t="shared" si="57"/>
        <v>0</v>
      </c>
      <c r="AC53" s="48">
        <v>12</v>
      </c>
      <c r="AD53" s="51">
        <f t="shared" si="13"/>
        <v>0</v>
      </c>
    </row>
    <row r="54" spans="1:30" ht="19.5" customHeight="1">
      <c r="A54" s="13">
        <v>40</v>
      </c>
      <c r="B54" s="13"/>
      <c r="C54" s="46"/>
      <c r="D54" s="46"/>
      <c r="E54" s="46"/>
      <c r="F54" s="47"/>
      <c r="G54" s="48"/>
      <c r="H54" s="48">
        <f t="shared" si="47"/>
        <v>0</v>
      </c>
      <c r="I54" s="48"/>
      <c r="J54" s="49"/>
      <c r="K54" s="50"/>
      <c r="L54" s="51">
        <f t="shared" si="48"/>
        <v>0</v>
      </c>
      <c r="M54" s="51"/>
      <c r="N54" s="51">
        <f t="shared" si="49"/>
        <v>0</v>
      </c>
      <c r="O54" s="51">
        <f t="shared" si="50"/>
        <v>0</v>
      </c>
      <c r="P54" s="51">
        <f t="shared" si="51"/>
        <v>0</v>
      </c>
      <c r="Q54" s="51">
        <f t="shared" si="52"/>
        <v>0</v>
      </c>
      <c r="R54" s="51">
        <f t="shared" si="53"/>
        <v>0</v>
      </c>
      <c r="S54" s="51"/>
      <c r="T54" s="51">
        <f t="shared" si="6"/>
        <v>0</v>
      </c>
      <c r="U54" s="51"/>
      <c r="V54" s="51"/>
      <c r="W54" s="51">
        <f t="shared" si="54"/>
        <v>0</v>
      </c>
      <c r="X54" s="51">
        <f t="shared" si="8"/>
        <v>0</v>
      </c>
      <c r="Y54" s="51">
        <f t="shared" si="55"/>
        <v>0</v>
      </c>
      <c r="Z54" s="51">
        <f t="shared" si="10"/>
        <v>0</v>
      </c>
      <c r="AA54" s="51">
        <f t="shared" si="56"/>
        <v>0</v>
      </c>
      <c r="AB54" s="51">
        <f t="shared" si="57"/>
        <v>0</v>
      </c>
      <c r="AC54" s="48">
        <v>12</v>
      </c>
      <c r="AD54" s="51">
        <f t="shared" si="13"/>
        <v>0</v>
      </c>
    </row>
    <row r="55" spans="1:30" ht="19.5" customHeight="1">
      <c r="A55" s="63"/>
      <c r="B55" s="48"/>
      <c r="C55" s="64" t="s">
        <v>9</v>
      </c>
      <c r="D55" s="64"/>
      <c r="E55" s="64"/>
      <c r="F55" s="64"/>
      <c r="G55" s="64"/>
      <c r="H55" s="64"/>
      <c r="I55" s="64"/>
      <c r="J55" s="61"/>
      <c r="K55" s="65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63"/>
      <c r="AD55" s="52"/>
    </row>
    <row r="56" spans="1:30" ht="24.75" customHeight="1">
      <c r="A56" s="62"/>
      <c r="B56" s="62"/>
      <c r="C56" s="16" t="s">
        <v>18</v>
      </c>
      <c r="D56" s="16"/>
      <c r="E56" s="16"/>
      <c r="F56" s="16"/>
      <c r="G56" s="16"/>
      <c r="H56" s="16"/>
      <c r="I56" s="16"/>
      <c r="J56" s="66"/>
      <c r="K56" s="67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9"/>
      <c r="AD56" s="68"/>
    </row>
    <row r="57" spans="1:30" ht="24.75" customHeight="1">
      <c r="A57" s="62"/>
      <c r="B57" s="62"/>
      <c r="C57" s="16" t="s">
        <v>19</v>
      </c>
      <c r="D57" s="16"/>
      <c r="E57" s="16"/>
      <c r="F57" s="16"/>
      <c r="G57" s="16"/>
      <c r="H57" s="16"/>
      <c r="I57" s="16"/>
      <c r="J57" s="66"/>
      <c r="K57" s="67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9"/>
      <c r="AD57" s="68"/>
    </row>
    <row r="58" spans="1:30" ht="11.25">
      <c r="A58" s="62"/>
      <c r="B58" s="62"/>
      <c r="C58" s="16" t="s">
        <v>19</v>
      </c>
      <c r="D58" s="62"/>
      <c r="E58" s="62"/>
      <c r="F58" s="16"/>
      <c r="G58" s="16"/>
      <c r="H58" s="16"/>
      <c r="I58" s="62"/>
      <c r="J58" s="70"/>
      <c r="K58" s="71"/>
      <c r="L58" s="45"/>
      <c r="M58" s="45"/>
      <c r="N58" s="45"/>
      <c r="O58" s="45"/>
      <c r="P58" s="45"/>
      <c r="Q58" s="45"/>
      <c r="R58" s="45"/>
      <c r="S58" s="45"/>
      <c r="U58" s="45"/>
      <c r="V58" s="45"/>
      <c r="W58" s="45"/>
      <c r="X58" s="45"/>
      <c r="Y58" s="45"/>
      <c r="Z58" s="45"/>
      <c r="AA58" s="45"/>
      <c r="AB58" s="45"/>
      <c r="AC58" s="72"/>
      <c r="AD58" s="45"/>
    </row>
    <row r="59" spans="1:30" ht="11.25">
      <c r="A59" s="62"/>
      <c r="B59" s="62"/>
      <c r="C59" s="62"/>
      <c r="D59" s="62"/>
      <c r="E59" s="62"/>
      <c r="F59" s="62"/>
      <c r="G59" s="62"/>
      <c r="H59" s="62"/>
      <c r="I59" s="62"/>
      <c r="J59" s="70"/>
      <c r="K59" s="71"/>
      <c r="L59" s="45"/>
      <c r="M59" s="45"/>
      <c r="N59" s="45"/>
      <c r="O59" s="45"/>
      <c r="P59" s="45"/>
      <c r="Q59" s="45"/>
      <c r="R59" s="45"/>
      <c r="S59" s="45"/>
      <c r="U59" s="45"/>
      <c r="V59" s="45"/>
      <c r="W59" s="45"/>
      <c r="X59" s="45"/>
      <c r="Y59" s="45"/>
      <c r="Z59" s="45"/>
      <c r="AA59" s="45"/>
      <c r="AB59" s="45"/>
      <c r="AC59" s="72"/>
      <c r="AD59" s="45"/>
    </row>
    <row r="60" spans="1:30" ht="11.25">
      <c r="A60" s="62"/>
      <c r="B60" s="62"/>
      <c r="C60" s="73" t="s">
        <v>2</v>
      </c>
      <c r="D60" s="62"/>
      <c r="E60" s="62"/>
      <c r="F60" s="62"/>
      <c r="G60" s="62"/>
      <c r="H60" s="62"/>
      <c r="I60" s="62"/>
      <c r="J60" s="70"/>
      <c r="K60" s="71"/>
      <c r="L60" s="45"/>
      <c r="M60" s="45"/>
      <c r="N60" s="45"/>
      <c r="O60" s="45"/>
      <c r="P60" s="45"/>
      <c r="Q60" s="45"/>
      <c r="R60" s="45"/>
      <c r="S60" s="45"/>
      <c r="U60" s="45"/>
      <c r="V60" s="45"/>
      <c r="W60" s="45"/>
      <c r="X60" s="45"/>
      <c r="Y60" s="45"/>
      <c r="Z60" s="45"/>
      <c r="AA60" s="45"/>
      <c r="AB60" s="45"/>
      <c r="AC60" s="72"/>
      <c r="AD60" s="45"/>
    </row>
    <row r="61" spans="1:30" ht="11.25">
      <c r="A61" s="62"/>
      <c r="B61" s="62"/>
      <c r="C61" s="62" t="s">
        <v>1</v>
      </c>
      <c r="D61" s="62"/>
      <c r="E61" s="62"/>
      <c r="F61" s="62"/>
      <c r="G61" s="62"/>
      <c r="H61" s="62"/>
      <c r="I61" s="62"/>
      <c r="J61" s="70"/>
      <c r="K61" s="71"/>
      <c r="L61" s="45"/>
      <c r="M61" s="45"/>
      <c r="N61" s="45"/>
      <c r="O61" s="45"/>
      <c r="P61" s="45"/>
      <c r="Q61" s="45"/>
      <c r="R61" s="45"/>
      <c r="S61" s="45"/>
      <c r="U61" s="45"/>
      <c r="V61" s="45"/>
      <c r="W61" s="45"/>
      <c r="X61" s="45"/>
      <c r="Y61" s="45"/>
      <c r="Z61" s="45"/>
      <c r="AA61" s="45"/>
      <c r="AB61" s="45"/>
      <c r="AC61" s="72"/>
      <c r="AD61" s="45"/>
    </row>
    <row r="62" spans="1:30" ht="11.25">
      <c r="A62" s="62"/>
      <c r="B62" s="62"/>
      <c r="C62" s="73" t="s">
        <v>7</v>
      </c>
      <c r="D62" s="62"/>
      <c r="E62" s="62"/>
      <c r="F62" s="62"/>
      <c r="G62" s="62"/>
      <c r="H62" s="62"/>
      <c r="I62" s="62"/>
      <c r="J62" s="70"/>
      <c r="K62" s="71"/>
      <c r="L62" s="45"/>
      <c r="M62" s="45"/>
      <c r="N62" s="45"/>
      <c r="O62" s="45"/>
      <c r="P62" s="45"/>
      <c r="Q62" s="45"/>
      <c r="R62" s="45"/>
      <c r="S62" s="45"/>
      <c r="U62" s="45"/>
      <c r="V62" s="45"/>
      <c r="W62" s="45"/>
      <c r="X62" s="45"/>
      <c r="Y62" s="45"/>
      <c r="Z62" s="45"/>
      <c r="AA62" s="45"/>
      <c r="AB62" s="45"/>
      <c r="AC62" s="72"/>
      <c r="AD62" s="45"/>
    </row>
    <row r="63" spans="1:30" ht="11.25">
      <c r="A63" s="62"/>
      <c r="B63" s="62"/>
      <c r="C63" s="73" t="s">
        <v>8</v>
      </c>
      <c r="D63" s="62"/>
      <c r="E63" s="62"/>
      <c r="F63" s="62"/>
      <c r="G63" s="62"/>
      <c r="H63" s="62"/>
      <c r="I63" s="62"/>
      <c r="J63" s="70"/>
      <c r="K63" s="71"/>
      <c r="L63" s="45"/>
      <c r="M63" s="45"/>
      <c r="N63" s="45"/>
      <c r="O63" s="45"/>
      <c r="P63" s="45"/>
      <c r="Q63" s="45"/>
      <c r="R63" s="45"/>
      <c r="S63" s="45"/>
      <c r="U63" s="45"/>
      <c r="V63" s="45"/>
      <c r="W63" s="45"/>
      <c r="X63" s="45"/>
      <c r="Y63" s="45"/>
      <c r="Z63" s="45"/>
      <c r="AA63" s="45"/>
      <c r="AB63" s="45"/>
      <c r="AC63" s="72"/>
      <c r="AD63" s="45"/>
    </row>
    <row r="64" spans="1:30" ht="11.25">
      <c r="A64" s="62"/>
      <c r="B64" s="62"/>
      <c r="C64" s="73" t="s">
        <v>40</v>
      </c>
      <c r="D64" s="62"/>
      <c r="E64" s="62"/>
      <c r="F64" s="62"/>
      <c r="G64" s="62"/>
      <c r="H64" s="62"/>
      <c r="I64" s="62"/>
      <c r="J64" s="70"/>
      <c r="K64" s="71"/>
      <c r="L64" s="45"/>
      <c r="M64" s="45"/>
      <c r="N64" s="45"/>
      <c r="O64" s="45"/>
      <c r="P64" s="45"/>
      <c r="Q64" s="45"/>
      <c r="R64" s="45"/>
      <c r="S64" s="45"/>
      <c r="U64" s="45"/>
      <c r="V64" s="45"/>
      <c r="W64" s="45"/>
      <c r="X64" s="45"/>
      <c r="Y64" s="45"/>
      <c r="Z64" s="45"/>
      <c r="AA64" s="45"/>
      <c r="AB64" s="45"/>
      <c r="AC64" s="72"/>
      <c r="AD64" s="45"/>
    </row>
    <row r="65" spans="1:30" ht="11.25">
      <c r="A65" s="62"/>
      <c r="B65" s="62"/>
      <c r="C65" s="74" t="s">
        <v>44</v>
      </c>
      <c r="D65" s="62"/>
      <c r="E65" s="62"/>
      <c r="F65" s="62"/>
      <c r="G65" s="62"/>
      <c r="H65" s="62"/>
      <c r="I65" s="62"/>
      <c r="J65" s="70"/>
      <c r="K65" s="71"/>
      <c r="L65" s="45"/>
      <c r="M65" s="45"/>
      <c r="N65" s="45"/>
      <c r="O65" s="45"/>
      <c r="P65" s="45"/>
      <c r="Q65" s="45"/>
      <c r="R65" s="45"/>
      <c r="S65" s="45"/>
      <c r="U65" s="45"/>
      <c r="V65" s="45"/>
      <c r="W65" s="45"/>
      <c r="X65" s="45"/>
      <c r="Y65" s="45"/>
      <c r="Z65" s="45"/>
      <c r="AA65" s="45"/>
      <c r="AB65" s="45"/>
      <c r="AC65" s="72"/>
      <c r="AD65" s="45"/>
    </row>
    <row r="66" ht="11.25">
      <c r="C66" s="18" t="s">
        <v>45</v>
      </c>
    </row>
    <row r="67" spans="3:10" ht="11.25">
      <c r="C67" s="18" t="s">
        <v>20</v>
      </c>
      <c r="D67" s="18"/>
      <c r="E67" s="18"/>
      <c r="F67" s="18"/>
      <c r="G67" s="18"/>
      <c r="H67" s="18"/>
      <c r="I67" s="18"/>
      <c r="J67" s="34"/>
    </row>
    <row r="68" spans="3:10" ht="11.25">
      <c r="C68" s="18" t="s">
        <v>46</v>
      </c>
      <c r="D68" s="18"/>
      <c r="E68" s="18"/>
      <c r="F68" s="18"/>
      <c r="G68" s="18"/>
      <c r="H68" s="18"/>
      <c r="I68" s="18"/>
      <c r="J68" s="34"/>
    </row>
    <row r="69" ht="11.25">
      <c r="C69" s="17"/>
    </row>
    <row r="70" ht="11.25">
      <c r="C70" s="17" t="s">
        <v>17</v>
      </c>
    </row>
    <row r="71" ht="11.25">
      <c r="C71" s="17" t="s">
        <v>43</v>
      </c>
    </row>
    <row r="75" spans="10:16" ht="11.25">
      <c r="J75" s="35" t="s">
        <v>0</v>
      </c>
      <c r="K75" s="40"/>
      <c r="L75" s="20"/>
      <c r="M75" s="20"/>
      <c r="N75" s="20"/>
      <c r="O75" s="20"/>
      <c r="P75" s="20"/>
    </row>
    <row r="76" spans="9:28" ht="11.25">
      <c r="I76" s="19"/>
      <c r="J76" s="36"/>
      <c r="K76" s="41"/>
      <c r="L76" s="31"/>
      <c r="M76" s="31"/>
      <c r="N76" s="31"/>
      <c r="O76" s="31"/>
      <c r="P76" s="31"/>
      <c r="Z76" s="21"/>
      <c r="AA76" s="21"/>
      <c r="AB76" s="21"/>
    </row>
  </sheetData>
  <sheetProtection/>
  <printOptions/>
  <pageMargins left="0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8">
      <selection activeCell="F56" sqref="F56"/>
    </sheetView>
  </sheetViews>
  <sheetFormatPr defaultColWidth="9.140625" defaultRowHeight="12.75"/>
  <sheetData/>
  <sheetProtection/>
  <printOptions/>
  <pageMargins left="0.75" right="0.75" top="0.25" bottom="0.2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Opcina/Opstina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milevak</dc:creator>
  <cp:keywords/>
  <dc:description/>
  <cp:lastModifiedBy>danicap</cp:lastModifiedBy>
  <cp:lastPrinted>2018-10-15T06:13:42Z</cp:lastPrinted>
  <dcterms:created xsi:type="dcterms:W3CDTF">2006-09-08T09:55:52Z</dcterms:created>
  <dcterms:modified xsi:type="dcterms:W3CDTF">2019-12-09T12:48:17Z</dcterms:modified>
  <cp:category/>
  <cp:version/>
  <cp:contentType/>
  <cp:contentStatus/>
</cp:coreProperties>
</file>